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480" yWindow="2115" windowWidth="11355" windowHeight="6600" tabRatio="922" activeTab="1"/>
  </bookViews>
  <sheets>
    <sheet name="зачет по обкомам" sheetId="13" r:id="rId1"/>
    <sheet name="зачет по организациям" sheetId="12" r:id="rId2"/>
    <sheet name="л-а-итог" sheetId="33" r:id="rId3"/>
    <sheet name="л-а-лич" sheetId="34" r:id="rId4"/>
    <sheet name="футбол" sheetId="29" r:id="rId5"/>
    <sheet name="дартс-ком" sheetId="31" r:id="rId6"/>
    <sheet name="дартс-ком-л" sheetId="30" r:id="rId7"/>
    <sheet name="дартс-личн" sheetId="32" r:id="rId8"/>
    <sheet name="волейбол" sheetId="28" r:id="rId9"/>
    <sheet name="стритбол" sheetId="27" r:id="rId10"/>
    <sheet name="стр-ком" sheetId="25" r:id="rId11"/>
    <sheet name="стр-лич" sheetId="26" r:id="rId12"/>
    <sheet name="Н.тенн-ком" sheetId="22" r:id="rId13"/>
    <sheet name="н.тенн-муж" sheetId="23" r:id="rId14"/>
    <sheet name="н.тенн-жен" sheetId="24" r:id="rId15"/>
    <sheet name="лыжи-ком" sheetId="21" r:id="rId16"/>
    <sheet name="лыжи-лично" sheetId="20" r:id="rId17"/>
    <sheet name="шахматы" sheetId="19" r:id="rId18"/>
    <sheet name="бильярд" sheetId="17" r:id="rId19"/>
    <sheet name="боулинг" sheetId="16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1Excel_BuiltIn_Print_Area_23_1">#REF!</definedName>
    <definedName name="acdb" localSheetId="18">#REF!</definedName>
    <definedName name="acdb" localSheetId="14">#REF!</definedName>
    <definedName name="acdb" localSheetId="12">#REF!</definedName>
    <definedName name="acdb" localSheetId="13">#REF!</definedName>
    <definedName name="acdb" localSheetId="4">#REF!</definedName>
    <definedName name="acdb">#REF!</definedName>
    <definedName name="acdb_18" localSheetId="18">#REF!</definedName>
    <definedName name="acdb_18" localSheetId="14">#REF!</definedName>
    <definedName name="acdb_18" localSheetId="12">#REF!</definedName>
    <definedName name="acdb_18" localSheetId="13">#REF!</definedName>
    <definedName name="acdb_18" localSheetId="4">#REF!</definedName>
    <definedName name="acdb_18">#REF!</definedName>
    <definedName name="acdb_19" localSheetId="18">#REF!</definedName>
    <definedName name="acdb_19" localSheetId="14">#REF!</definedName>
    <definedName name="acdb_19" localSheetId="12">#REF!</definedName>
    <definedName name="acdb_19" localSheetId="13">#REF!</definedName>
    <definedName name="acdb_19" localSheetId="4">#REF!</definedName>
    <definedName name="acdb_19">#REF!</definedName>
    <definedName name="acdb_20" localSheetId="18">#REF!</definedName>
    <definedName name="acdb_20" localSheetId="14">#REF!</definedName>
    <definedName name="acdb_20" localSheetId="12">#REF!</definedName>
    <definedName name="acdb_20" localSheetId="13">#REF!</definedName>
    <definedName name="acdb_20" localSheetId="4">#REF!</definedName>
    <definedName name="acdb_20">#REF!</definedName>
    <definedName name="acdb_21" localSheetId="18">#REF!</definedName>
    <definedName name="acdb_21" localSheetId="14">#REF!</definedName>
    <definedName name="acdb_21" localSheetId="12">#REF!</definedName>
    <definedName name="acdb_21" localSheetId="13">#REF!</definedName>
    <definedName name="acdb_21" localSheetId="4">#REF!</definedName>
    <definedName name="acdb_21">#REF!</definedName>
    <definedName name="acdb_22" localSheetId="18">#REF!</definedName>
    <definedName name="acdb_22" localSheetId="14">#REF!</definedName>
    <definedName name="acdb_22" localSheetId="12">#REF!</definedName>
    <definedName name="acdb_22" localSheetId="13">#REF!</definedName>
    <definedName name="acdb_22" localSheetId="4">#REF!</definedName>
    <definedName name="acdb_22">#REF!</definedName>
    <definedName name="acdb_23" localSheetId="18">#REF!</definedName>
    <definedName name="acdb_23" localSheetId="14">#REF!</definedName>
    <definedName name="acdb_23" localSheetId="12">#REF!</definedName>
    <definedName name="acdb_23" localSheetId="13">#REF!</definedName>
    <definedName name="acdb_23" localSheetId="4">#REF!</definedName>
    <definedName name="acdb_23">#REF!</definedName>
    <definedName name="acdb_24" localSheetId="18">#REF!</definedName>
    <definedName name="acdb_24" localSheetId="14">#REF!</definedName>
    <definedName name="acdb_24" localSheetId="12">#REF!</definedName>
    <definedName name="acdb_24" localSheetId="13">#REF!</definedName>
    <definedName name="acdb_24" localSheetId="4">#REF!</definedName>
    <definedName name="acdb_24">#REF!</definedName>
    <definedName name="acdb_25" localSheetId="18">#REF!</definedName>
    <definedName name="acdb_25" localSheetId="14">#REF!</definedName>
    <definedName name="acdb_25" localSheetId="12">#REF!</definedName>
    <definedName name="acdb_25" localSheetId="13">#REF!</definedName>
    <definedName name="acdb_25" localSheetId="4">#REF!</definedName>
    <definedName name="acdb_25">#REF!</definedName>
    <definedName name="acdb_26" localSheetId="18">#REF!</definedName>
    <definedName name="acdb_26" localSheetId="14">#REF!</definedName>
    <definedName name="acdb_26" localSheetId="12">#REF!</definedName>
    <definedName name="acdb_26" localSheetId="13">#REF!</definedName>
    <definedName name="acdb_26" localSheetId="4">#REF!</definedName>
    <definedName name="acdb_26">#REF!</definedName>
    <definedName name="acdb_27" localSheetId="18">#REF!</definedName>
    <definedName name="acdb_27" localSheetId="14">#REF!</definedName>
    <definedName name="acdb_27" localSheetId="12">#REF!</definedName>
    <definedName name="acdb_27" localSheetId="13">#REF!</definedName>
    <definedName name="acdb_27" localSheetId="4">#REF!</definedName>
    <definedName name="acdb_27">#REF!</definedName>
    <definedName name="acdb_28" localSheetId="18">#REF!</definedName>
    <definedName name="acdb_28" localSheetId="14">#REF!</definedName>
    <definedName name="acdb_28" localSheetId="12">#REF!</definedName>
    <definedName name="acdb_28" localSheetId="13">#REF!</definedName>
    <definedName name="acdb_28" localSheetId="4">#REF!</definedName>
    <definedName name="acdb_28">#REF!</definedName>
    <definedName name="acdb_29" localSheetId="18">#REF!</definedName>
    <definedName name="acdb_29" localSheetId="14">#REF!</definedName>
    <definedName name="acdb_29" localSheetId="12">#REF!</definedName>
    <definedName name="acdb_29" localSheetId="13">#REF!</definedName>
    <definedName name="acdb_29" localSheetId="4">#REF!</definedName>
    <definedName name="acdb_29">#REF!</definedName>
    <definedName name="acdb_30" localSheetId="18">#REF!</definedName>
    <definedName name="acdb_30" localSheetId="14">#REF!</definedName>
    <definedName name="acdb_30" localSheetId="12">#REF!</definedName>
    <definedName name="acdb_30" localSheetId="13">#REF!</definedName>
    <definedName name="acdb_30" localSheetId="4">#REF!</definedName>
    <definedName name="acdb_30">#REF!</definedName>
    <definedName name="acdb_31" localSheetId="18">#REF!</definedName>
    <definedName name="acdb_31" localSheetId="14">#REF!</definedName>
    <definedName name="acdb_31" localSheetId="12">#REF!</definedName>
    <definedName name="acdb_31" localSheetId="13">#REF!</definedName>
    <definedName name="acdb_31" localSheetId="4">#REF!</definedName>
    <definedName name="acdb_31">#REF!</definedName>
    <definedName name="acdb_32" localSheetId="18">#REF!</definedName>
    <definedName name="acdb_32" localSheetId="14">#REF!</definedName>
    <definedName name="acdb_32" localSheetId="12">#REF!</definedName>
    <definedName name="acdb_32" localSheetId="13">#REF!</definedName>
    <definedName name="acdb_32" localSheetId="4">#REF!</definedName>
    <definedName name="acdb_32">#REF!</definedName>
    <definedName name="acdb_33" localSheetId="18">#REF!</definedName>
    <definedName name="acdb_33" localSheetId="14">#REF!</definedName>
    <definedName name="acdb_33" localSheetId="12">#REF!</definedName>
    <definedName name="acdb_33" localSheetId="13">#REF!</definedName>
    <definedName name="acdb_33" localSheetId="4">#REF!</definedName>
    <definedName name="acdb_33">#REF!</definedName>
    <definedName name="acdb_34" localSheetId="18">#REF!</definedName>
    <definedName name="acdb_34" localSheetId="14">#REF!</definedName>
    <definedName name="acdb_34" localSheetId="12">#REF!</definedName>
    <definedName name="acdb_34" localSheetId="13">#REF!</definedName>
    <definedName name="acdb_34" localSheetId="4">#REF!</definedName>
    <definedName name="acdb_34">#REF!</definedName>
    <definedName name="acdb_35" localSheetId="18">#REF!</definedName>
    <definedName name="acdb_35" localSheetId="14">#REF!</definedName>
    <definedName name="acdb_35" localSheetId="12">#REF!</definedName>
    <definedName name="acdb_35" localSheetId="13">#REF!</definedName>
    <definedName name="acdb_35" localSheetId="4">#REF!</definedName>
    <definedName name="acdb_35">#REF!</definedName>
    <definedName name="acdb_36" localSheetId="18">#REF!</definedName>
    <definedName name="acdb_36" localSheetId="14">#REF!</definedName>
    <definedName name="acdb_36" localSheetId="12">#REF!</definedName>
    <definedName name="acdb_36" localSheetId="13">#REF!</definedName>
    <definedName name="acdb_36" localSheetId="4">#REF!</definedName>
    <definedName name="acdb_36">#REF!</definedName>
    <definedName name="acdb_37" localSheetId="18">#REF!</definedName>
    <definedName name="acdb_37" localSheetId="14">#REF!</definedName>
    <definedName name="acdb_37" localSheetId="12">#REF!</definedName>
    <definedName name="acdb_37" localSheetId="13">#REF!</definedName>
    <definedName name="acdb_37" localSheetId="4">#REF!</definedName>
    <definedName name="acdb_37">#REF!</definedName>
    <definedName name="acdb_38" localSheetId="18">#REF!</definedName>
    <definedName name="acdb_38" localSheetId="14">#REF!</definedName>
    <definedName name="acdb_38" localSheetId="12">#REF!</definedName>
    <definedName name="acdb_38" localSheetId="13">#REF!</definedName>
    <definedName name="acdb_38" localSheetId="4">#REF!</definedName>
    <definedName name="acdb_38">#REF!</definedName>
    <definedName name="acdb_40" localSheetId="18">#REF!</definedName>
    <definedName name="acdb_40" localSheetId="14">#REF!</definedName>
    <definedName name="acdb_40" localSheetId="12">#REF!</definedName>
    <definedName name="acdb_40" localSheetId="13">#REF!</definedName>
    <definedName name="acdb_40" localSheetId="4">#REF!</definedName>
    <definedName name="acdb_40">#REF!</definedName>
    <definedName name="acdb_42" localSheetId="18">#REF!</definedName>
    <definedName name="acdb_42" localSheetId="14">#REF!</definedName>
    <definedName name="acdb_42" localSheetId="12">#REF!</definedName>
    <definedName name="acdb_42" localSheetId="13">#REF!</definedName>
    <definedName name="acdb_42" localSheetId="4">#REF!</definedName>
    <definedName name="acdb_42">#REF!</definedName>
    <definedName name="acdb27777" localSheetId="18">#REF!</definedName>
    <definedName name="acdb27777" localSheetId="14">#REF!</definedName>
    <definedName name="acdb27777" localSheetId="12">#REF!</definedName>
    <definedName name="acdb27777" localSheetId="13">#REF!</definedName>
    <definedName name="acdb27777">#REF!</definedName>
    <definedName name="acdf" localSheetId="18">#REF!</definedName>
    <definedName name="acdf" localSheetId="14">#REF!</definedName>
    <definedName name="acdf" localSheetId="12">#REF!</definedName>
    <definedName name="acdf" localSheetId="13">#REF!</definedName>
    <definedName name="acdf" localSheetId="4">#REF!</definedName>
    <definedName name="acdf">#REF!</definedName>
    <definedName name="acdf_24" localSheetId="18">#REF!</definedName>
    <definedName name="acdf_24" localSheetId="14">#REF!</definedName>
    <definedName name="acdf_24" localSheetId="12">#REF!</definedName>
    <definedName name="acdf_24" localSheetId="13">#REF!</definedName>
    <definedName name="acdf_24" localSheetId="4">#REF!</definedName>
    <definedName name="acdf_24">#REF!</definedName>
    <definedName name="acdf_25" localSheetId="18">#REF!</definedName>
    <definedName name="acdf_25" localSheetId="14">#REF!</definedName>
    <definedName name="acdf_25" localSheetId="12">#REF!</definedName>
    <definedName name="acdf_25" localSheetId="13">#REF!</definedName>
    <definedName name="acdf_25" localSheetId="4">#REF!</definedName>
    <definedName name="acdf_25">#REF!</definedName>
    <definedName name="acdf_26" localSheetId="18">#REF!</definedName>
    <definedName name="acdf_26" localSheetId="14">#REF!</definedName>
    <definedName name="acdf_26" localSheetId="12">#REF!</definedName>
    <definedName name="acdf_26" localSheetId="13">#REF!</definedName>
    <definedName name="acdf_26" localSheetId="4">#REF!</definedName>
    <definedName name="acdf_26">#REF!</definedName>
    <definedName name="acdf_27" localSheetId="18">#REF!</definedName>
    <definedName name="acdf_27" localSheetId="14">#REF!</definedName>
    <definedName name="acdf_27" localSheetId="12">#REF!</definedName>
    <definedName name="acdf_27" localSheetId="13">#REF!</definedName>
    <definedName name="acdf_27" localSheetId="4">#REF!</definedName>
    <definedName name="acdf_27">#REF!</definedName>
    <definedName name="acdf_28" localSheetId="18">#REF!</definedName>
    <definedName name="acdf_28" localSheetId="14">#REF!</definedName>
    <definedName name="acdf_28" localSheetId="12">#REF!</definedName>
    <definedName name="acdf_28" localSheetId="13">#REF!</definedName>
    <definedName name="acdf_28" localSheetId="4">#REF!</definedName>
    <definedName name="acdf_28">#REF!</definedName>
    <definedName name="acdf_29" localSheetId="18">#REF!</definedName>
    <definedName name="acdf_29" localSheetId="14">#REF!</definedName>
    <definedName name="acdf_29" localSheetId="12">#REF!</definedName>
    <definedName name="acdf_29" localSheetId="13">#REF!</definedName>
    <definedName name="acdf_29" localSheetId="4">#REF!</definedName>
    <definedName name="acdf_29">#REF!</definedName>
    <definedName name="acdf_30" localSheetId="18">#REF!</definedName>
    <definedName name="acdf_30" localSheetId="14">#REF!</definedName>
    <definedName name="acdf_30" localSheetId="12">#REF!</definedName>
    <definedName name="acdf_30" localSheetId="13">#REF!</definedName>
    <definedName name="acdf_30" localSheetId="4">#REF!</definedName>
    <definedName name="acdf_30">#REF!</definedName>
    <definedName name="acdf_31" localSheetId="18">#REF!</definedName>
    <definedName name="acdf_31" localSheetId="14">#REF!</definedName>
    <definedName name="acdf_31" localSheetId="12">#REF!</definedName>
    <definedName name="acdf_31" localSheetId="13">#REF!</definedName>
    <definedName name="acdf_31" localSheetId="4">#REF!</definedName>
    <definedName name="acdf_31">#REF!</definedName>
    <definedName name="acdf_32" localSheetId="18">#REF!</definedName>
    <definedName name="acdf_32" localSheetId="14">#REF!</definedName>
    <definedName name="acdf_32" localSheetId="12">#REF!</definedName>
    <definedName name="acdf_32" localSheetId="13">#REF!</definedName>
    <definedName name="acdf_32" localSheetId="4">#REF!</definedName>
    <definedName name="acdf_32">#REF!</definedName>
    <definedName name="acdf_33" localSheetId="18">#REF!</definedName>
    <definedName name="acdf_33" localSheetId="14">#REF!</definedName>
    <definedName name="acdf_33" localSheetId="12">#REF!</definedName>
    <definedName name="acdf_33" localSheetId="13">#REF!</definedName>
    <definedName name="acdf_33" localSheetId="4">#REF!</definedName>
    <definedName name="acdf_33">#REF!</definedName>
    <definedName name="acdf_34" localSheetId="18">#REF!</definedName>
    <definedName name="acdf_34" localSheetId="14">#REF!</definedName>
    <definedName name="acdf_34" localSheetId="12">#REF!</definedName>
    <definedName name="acdf_34" localSheetId="13">#REF!</definedName>
    <definedName name="acdf_34" localSheetId="4">#REF!</definedName>
    <definedName name="acdf_34">#REF!</definedName>
    <definedName name="acdf_35" localSheetId="18">#REF!</definedName>
    <definedName name="acdf_35" localSheetId="14">#REF!</definedName>
    <definedName name="acdf_35" localSheetId="12">#REF!</definedName>
    <definedName name="acdf_35" localSheetId="13">#REF!</definedName>
    <definedName name="acdf_35" localSheetId="4">#REF!</definedName>
    <definedName name="acdf_35">#REF!</definedName>
    <definedName name="acdf_36" localSheetId="18">#REF!</definedName>
    <definedName name="acdf_36" localSheetId="14">#REF!</definedName>
    <definedName name="acdf_36" localSheetId="12">#REF!</definedName>
    <definedName name="acdf_36" localSheetId="13">#REF!</definedName>
    <definedName name="acdf_36" localSheetId="4">#REF!</definedName>
    <definedName name="acdf_36">#REF!</definedName>
    <definedName name="acdf_37" localSheetId="18">#REF!</definedName>
    <definedName name="acdf_37" localSheetId="14">#REF!</definedName>
    <definedName name="acdf_37" localSheetId="12">#REF!</definedName>
    <definedName name="acdf_37" localSheetId="13">#REF!</definedName>
    <definedName name="acdf_37" localSheetId="4">#REF!</definedName>
    <definedName name="acdf_37">#REF!</definedName>
    <definedName name="acdf_38" localSheetId="18">#REF!</definedName>
    <definedName name="acdf_38" localSheetId="14">#REF!</definedName>
    <definedName name="acdf_38" localSheetId="12">#REF!</definedName>
    <definedName name="acdf_38" localSheetId="13">#REF!</definedName>
    <definedName name="acdf_38" localSheetId="4">#REF!</definedName>
    <definedName name="acdf_38">#REF!</definedName>
    <definedName name="acdf_40" localSheetId="18">#REF!</definedName>
    <definedName name="acdf_40" localSheetId="14">#REF!</definedName>
    <definedName name="acdf_40" localSheetId="12">#REF!</definedName>
    <definedName name="acdf_40" localSheetId="13">#REF!</definedName>
    <definedName name="acdf_40" localSheetId="4">#REF!</definedName>
    <definedName name="acdf_40">#REF!</definedName>
    <definedName name="acdf_42" localSheetId="18">#REF!</definedName>
    <definedName name="acdf_42" localSheetId="14">#REF!</definedName>
    <definedName name="acdf_42" localSheetId="12">#REF!</definedName>
    <definedName name="acdf_42" localSheetId="13">#REF!</definedName>
    <definedName name="acdf_42" localSheetId="4">#REF!</definedName>
    <definedName name="acdf_42">#REF!</definedName>
    <definedName name="acdo" localSheetId="18">#REF!</definedName>
    <definedName name="acdo" localSheetId="14">#REF!</definedName>
    <definedName name="acdo" localSheetId="12">#REF!</definedName>
    <definedName name="acdo" localSheetId="13">#REF!</definedName>
    <definedName name="acdo" localSheetId="4">#REF!</definedName>
    <definedName name="acdo">#REF!</definedName>
    <definedName name="acdo_24" localSheetId="18">#REF!</definedName>
    <definedName name="acdo_24" localSheetId="14">#REF!</definedName>
    <definedName name="acdo_24" localSheetId="12">#REF!</definedName>
    <definedName name="acdo_24" localSheetId="13">#REF!</definedName>
    <definedName name="acdo_24" localSheetId="4">#REF!</definedName>
    <definedName name="acdo_24">#REF!</definedName>
    <definedName name="acdo_25" localSheetId="18">#REF!</definedName>
    <definedName name="acdo_25" localSheetId="14">#REF!</definedName>
    <definedName name="acdo_25" localSheetId="12">#REF!</definedName>
    <definedName name="acdo_25" localSheetId="13">#REF!</definedName>
    <definedName name="acdo_25" localSheetId="4">#REF!</definedName>
    <definedName name="acdo_25">#REF!</definedName>
    <definedName name="acdo_26" localSheetId="18">#REF!</definedName>
    <definedName name="acdo_26" localSheetId="14">#REF!</definedName>
    <definedName name="acdo_26" localSheetId="12">#REF!</definedName>
    <definedName name="acdo_26" localSheetId="13">#REF!</definedName>
    <definedName name="acdo_26" localSheetId="4">#REF!</definedName>
    <definedName name="acdo_26">#REF!</definedName>
    <definedName name="acdo_27" localSheetId="18">#REF!</definedName>
    <definedName name="acdo_27" localSheetId="14">#REF!</definedName>
    <definedName name="acdo_27" localSheetId="12">#REF!</definedName>
    <definedName name="acdo_27" localSheetId="13">#REF!</definedName>
    <definedName name="acdo_27" localSheetId="4">#REF!</definedName>
    <definedName name="acdo_27">#REF!</definedName>
    <definedName name="acdo_28" localSheetId="18">#REF!</definedName>
    <definedName name="acdo_28" localSheetId="14">#REF!</definedName>
    <definedName name="acdo_28" localSheetId="12">#REF!</definedName>
    <definedName name="acdo_28" localSheetId="13">#REF!</definedName>
    <definedName name="acdo_28" localSheetId="4">#REF!</definedName>
    <definedName name="acdo_28">#REF!</definedName>
    <definedName name="acdo_29" localSheetId="18">#REF!</definedName>
    <definedName name="acdo_29" localSheetId="14">#REF!</definedName>
    <definedName name="acdo_29" localSheetId="12">#REF!</definedName>
    <definedName name="acdo_29" localSheetId="13">#REF!</definedName>
    <definedName name="acdo_29" localSheetId="4">#REF!</definedName>
    <definedName name="acdo_29">#REF!</definedName>
    <definedName name="acdo_30" localSheetId="18">#REF!</definedName>
    <definedName name="acdo_30" localSheetId="14">#REF!</definedName>
    <definedName name="acdo_30" localSheetId="12">#REF!</definedName>
    <definedName name="acdo_30" localSheetId="13">#REF!</definedName>
    <definedName name="acdo_30" localSheetId="4">#REF!</definedName>
    <definedName name="acdo_30">#REF!</definedName>
    <definedName name="acdo_31" localSheetId="18">#REF!</definedName>
    <definedName name="acdo_31" localSheetId="14">#REF!</definedName>
    <definedName name="acdo_31" localSheetId="12">#REF!</definedName>
    <definedName name="acdo_31" localSheetId="13">#REF!</definedName>
    <definedName name="acdo_31" localSheetId="4">#REF!</definedName>
    <definedName name="acdo_31">#REF!</definedName>
    <definedName name="acdo_32" localSheetId="18">#REF!</definedName>
    <definedName name="acdo_32" localSheetId="14">#REF!</definedName>
    <definedName name="acdo_32" localSheetId="12">#REF!</definedName>
    <definedName name="acdo_32" localSheetId="13">#REF!</definedName>
    <definedName name="acdo_32" localSheetId="4">#REF!</definedName>
    <definedName name="acdo_32">#REF!</definedName>
    <definedName name="acdo_33" localSheetId="18">#REF!</definedName>
    <definedName name="acdo_33" localSheetId="14">#REF!</definedName>
    <definedName name="acdo_33" localSheetId="12">#REF!</definedName>
    <definedName name="acdo_33" localSheetId="13">#REF!</definedName>
    <definedName name="acdo_33" localSheetId="4">#REF!</definedName>
    <definedName name="acdo_33">#REF!</definedName>
    <definedName name="acdo_34" localSheetId="18">#REF!</definedName>
    <definedName name="acdo_34" localSheetId="14">#REF!</definedName>
    <definedName name="acdo_34" localSheetId="12">#REF!</definedName>
    <definedName name="acdo_34" localSheetId="13">#REF!</definedName>
    <definedName name="acdo_34" localSheetId="4">#REF!</definedName>
    <definedName name="acdo_34">#REF!</definedName>
    <definedName name="acdo_35" localSheetId="18">#REF!</definedName>
    <definedName name="acdo_35" localSheetId="14">#REF!</definedName>
    <definedName name="acdo_35" localSheetId="12">#REF!</definedName>
    <definedName name="acdo_35" localSheetId="13">#REF!</definedName>
    <definedName name="acdo_35" localSheetId="4">#REF!</definedName>
    <definedName name="acdo_35">#REF!</definedName>
    <definedName name="acdo_36" localSheetId="18">#REF!</definedName>
    <definedName name="acdo_36" localSheetId="14">#REF!</definedName>
    <definedName name="acdo_36" localSheetId="12">#REF!</definedName>
    <definedName name="acdo_36" localSheetId="13">#REF!</definedName>
    <definedName name="acdo_36" localSheetId="4">#REF!</definedName>
    <definedName name="acdo_36">#REF!</definedName>
    <definedName name="acdo_37" localSheetId="18">#REF!</definedName>
    <definedName name="acdo_37" localSheetId="14">#REF!</definedName>
    <definedName name="acdo_37" localSheetId="12">#REF!</definedName>
    <definedName name="acdo_37" localSheetId="13">#REF!</definedName>
    <definedName name="acdo_37" localSheetId="4">#REF!</definedName>
    <definedName name="acdo_37">#REF!</definedName>
    <definedName name="acdo_38" localSheetId="18">#REF!</definedName>
    <definedName name="acdo_38" localSheetId="14">#REF!</definedName>
    <definedName name="acdo_38" localSheetId="12">#REF!</definedName>
    <definedName name="acdo_38" localSheetId="13">#REF!</definedName>
    <definedName name="acdo_38" localSheetId="4">#REF!</definedName>
    <definedName name="acdo_38">#REF!</definedName>
    <definedName name="acdo_40" localSheetId="18">#REF!</definedName>
    <definedName name="acdo_40" localSheetId="14">#REF!</definedName>
    <definedName name="acdo_40" localSheetId="12">#REF!</definedName>
    <definedName name="acdo_40" localSheetId="13">#REF!</definedName>
    <definedName name="acdo_40" localSheetId="4">#REF!</definedName>
    <definedName name="acdo_40">#REF!</definedName>
    <definedName name="acdo_42" localSheetId="18">#REF!</definedName>
    <definedName name="acdo_42" localSheetId="14">#REF!</definedName>
    <definedName name="acdo_42" localSheetId="12">#REF!</definedName>
    <definedName name="acdo_42" localSheetId="13">#REF!</definedName>
    <definedName name="acdo_42" localSheetId="4">#REF!</definedName>
    <definedName name="acdo_42">#REF!</definedName>
    <definedName name="aceq" localSheetId="18">[1]AE!$1:$1048576</definedName>
    <definedName name="aceq" localSheetId="14">[2]AE!$1:$1048576</definedName>
    <definedName name="aceq" localSheetId="12">[3]AE!$1:$1048576</definedName>
    <definedName name="aceq" localSheetId="13">[3]AE!$1:$1048576</definedName>
    <definedName name="aceq" localSheetId="4">[4]AE!$1:$1048576</definedName>
    <definedName name="aceq">#REF!</definedName>
    <definedName name="acif" localSheetId="18">#REF!</definedName>
    <definedName name="acif" localSheetId="14">#REF!</definedName>
    <definedName name="acif" localSheetId="12">#REF!</definedName>
    <definedName name="acif" localSheetId="13">#REF!</definedName>
    <definedName name="acif" localSheetId="4">#REF!</definedName>
    <definedName name="acif">#REF!</definedName>
    <definedName name="acif_24" localSheetId="18">#REF!</definedName>
    <definedName name="acif_24" localSheetId="14">#REF!</definedName>
    <definedName name="acif_24" localSheetId="12">#REF!</definedName>
    <definedName name="acif_24" localSheetId="13">#REF!</definedName>
    <definedName name="acif_24" localSheetId="4">#REF!</definedName>
    <definedName name="acif_24">#REF!</definedName>
    <definedName name="acif_25" localSheetId="18">#REF!</definedName>
    <definedName name="acif_25" localSheetId="14">#REF!</definedName>
    <definedName name="acif_25" localSheetId="12">#REF!</definedName>
    <definedName name="acif_25" localSheetId="13">#REF!</definedName>
    <definedName name="acif_25" localSheetId="4">#REF!</definedName>
    <definedName name="acif_25">#REF!</definedName>
    <definedName name="acif_26" localSheetId="18">#REF!</definedName>
    <definedName name="acif_26" localSheetId="14">#REF!</definedName>
    <definedName name="acif_26" localSheetId="12">#REF!</definedName>
    <definedName name="acif_26" localSheetId="13">#REF!</definedName>
    <definedName name="acif_26" localSheetId="4">#REF!</definedName>
    <definedName name="acif_26">#REF!</definedName>
    <definedName name="acif_27" localSheetId="18">#REF!</definedName>
    <definedName name="acif_27" localSheetId="14">#REF!</definedName>
    <definedName name="acif_27" localSheetId="12">#REF!</definedName>
    <definedName name="acif_27" localSheetId="13">#REF!</definedName>
    <definedName name="acif_27" localSheetId="4">#REF!</definedName>
    <definedName name="acif_27">#REF!</definedName>
    <definedName name="acif_28" localSheetId="18">#REF!</definedName>
    <definedName name="acif_28" localSheetId="14">#REF!</definedName>
    <definedName name="acif_28" localSheetId="12">#REF!</definedName>
    <definedName name="acif_28" localSheetId="13">#REF!</definedName>
    <definedName name="acif_28" localSheetId="4">#REF!</definedName>
    <definedName name="acif_28">#REF!</definedName>
    <definedName name="acif_29" localSheetId="18">#REF!</definedName>
    <definedName name="acif_29" localSheetId="14">#REF!</definedName>
    <definedName name="acif_29" localSheetId="12">#REF!</definedName>
    <definedName name="acif_29" localSheetId="13">#REF!</definedName>
    <definedName name="acif_29" localSheetId="4">#REF!</definedName>
    <definedName name="acif_29">#REF!</definedName>
    <definedName name="acif_30" localSheetId="18">#REF!</definedName>
    <definedName name="acif_30" localSheetId="14">#REF!</definedName>
    <definedName name="acif_30" localSheetId="12">#REF!</definedName>
    <definedName name="acif_30" localSheetId="13">#REF!</definedName>
    <definedName name="acif_30" localSheetId="4">#REF!</definedName>
    <definedName name="acif_30">#REF!</definedName>
    <definedName name="acif_31" localSheetId="18">#REF!</definedName>
    <definedName name="acif_31" localSheetId="14">#REF!</definedName>
    <definedName name="acif_31" localSheetId="12">#REF!</definedName>
    <definedName name="acif_31" localSheetId="13">#REF!</definedName>
    <definedName name="acif_31" localSheetId="4">#REF!</definedName>
    <definedName name="acif_31">#REF!</definedName>
    <definedName name="acif_32" localSheetId="18">#REF!</definedName>
    <definedName name="acif_32" localSheetId="14">#REF!</definedName>
    <definedName name="acif_32" localSheetId="12">#REF!</definedName>
    <definedName name="acif_32" localSheetId="13">#REF!</definedName>
    <definedName name="acif_32" localSheetId="4">#REF!</definedName>
    <definedName name="acif_32">#REF!</definedName>
    <definedName name="acif_33" localSheetId="18">#REF!</definedName>
    <definedName name="acif_33" localSheetId="14">#REF!</definedName>
    <definedName name="acif_33" localSheetId="12">#REF!</definedName>
    <definedName name="acif_33" localSheetId="13">#REF!</definedName>
    <definedName name="acif_33" localSheetId="4">#REF!</definedName>
    <definedName name="acif_33">#REF!</definedName>
    <definedName name="acif_34" localSheetId="18">#REF!</definedName>
    <definedName name="acif_34" localSheetId="14">#REF!</definedName>
    <definedName name="acif_34" localSheetId="12">#REF!</definedName>
    <definedName name="acif_34" localSheetId="13">#REF!</definedName>
    <definedName name="acif_34" localSheetId="4">#REF!</definedName>
    <definedName name="acif_34">#REF!</definedName>
    <definedName name="acif_35" localSheetId="18">#REF!</definedName>
    <definedName name="acif_35" localSheetId="14">#REF!</definedName>
    <definedName name="acif_35" localSheetId="12">#REF!</definedName>
    <definedName name="acif_35" localSheetId="13">#REF!</definedName>
    <definedName name="acif_35" localSheetId="4">#REF!</definedName>
    <definedName name="acif_35">#REF!</definedName>
    <definedName name="acif_36" localSheetId="18">#REF!</definedName>
    <definedName name="acif_36" localSheetId="14">#REF!</definedName>
    <definedName name="acif_36" localSheetId="12">#REF!</definedName>
    <definedName name="acif_36" localSheetId="13">#REF!</definedName>
    <definedName name="acif_36" localSheetId="4">#REF!</definedName>
    <definedName name="acif_36">#REF!</definedName>
    <definedName name="acif_37" localSheetId="18">#REF!</definedName>
    <definedName name="acif_37" localSheetId="14">#REF!</definedName>
    <definedName name="acif_37" localSheetId="12">#REF!</definedName>
    <definedName name="acif_37" localSheetId="13">#REF!</definedName>
    <definedName name="acif_37" localSheetId="4">#REF!</definedName>
    <definedName name="acif_37">#REF!</definedName>
    <definedName name="acif_38" localSheetId="18">#REF!</definedName>
    <definedName name="acif_38" localSheetId="14">#REF!</definedName>
    <definedName name="acif_38" localSheetId="12">#REF!</definedName>
    <definedName name="acif_38" localSheetId="13">#REF!</definedName>
    <definedName name="acif_38" localSheetId="4">#REF!</definedName>
    <definedName name="acif_38">#REF!</definedName>
    <definedName name="acif_40" localSheetId="18">#REF!</definedName>
    <definedName name="acif_40" localSheetId="14">#REF!</definedName>
    <definedName name="acif_40" localSheetId="12">#REF!</definedName>
    <definedName name="acif_40" localSheetId="13">#REF!</definedName>
    <definedName name="acif_40" localSheetId="4">#REF!</definedName>
    <definedName name="acif_40">#REF!</definedName>
    <definedName name="acif_42" localSheetId="18">#REF!</definedName>
    <definedName name="acif_42" localSheetId="14">#REF!</definedName>
    <definedName name="acif_42" localSheetId="12">#REF!</definedName>
    <definedName name="acif_42" localSheetId="13">#REF!</definedName>
    <definedName name="acif_42" localSheetId="4">#REF!</definedName>
    <definedName name="acif_42">#REF!</definedName>
    <definedName name="acin" localSheetId="18">#REF!</definedName>
    <definedName name="acin" localSheetId="14">#REF!</definedName>
    <definedName name="acin" localSheetId="12">#REF!</definedName>
    <definedName name="acin" localSheetId="13">#REF!</definedName>
    <definedName name="acin" localSheetId="4">#REF!</definedName>
    <definedName name="acin">#REF!</definedName>
    <definedName name="acin_18" localSheetId="18">#REF!</definedName>
    <definedName name="acin_18" localSheetId="14">#REF!</definedName>
    <definedName name="acin_18" localSheetId="12">#REF!</definedName>
    <definedName name="acin_18" localSheetId="13">#REF!</definedName>
    <definedName name="acin_18" localSheetId="4">#REF!</definedName>
    <definedName name="acin_18">#REF!</definedName>
    <definedName name="acin_19" localSheetId="18">#REF!</definedName>
    <definedName name="acin_19" localSheetId="14">#REF!</definedName>
    <definedName name="acin_19" localSheetId="12">#REF!</definedName>
    <definedName name="acin_19" localSheetId="13">#REF!</definedName>
    <definedName name="acin_19" localSheetId="4">#REF!</definedName>
    <definedName name="acin_19">#REF!</definedName>
    <definedName name="acin_20" localSheetId="18">#REF!</definedName>
    <definedName name="acin_20" localSheetId="14">#REF!</definedName>
    <definedName name="acin_20" localSheetId="12">#REF!</definedName>
    <definedName name="acin_20" localSheetId="13">#REF!</definedName>
    <definedName name="acin_20" localSheetId="4">#REF!</definedName>
    <definedName name="acin_20">#REF!</definedName>
    <definedName name="acin_21" localSheetId="18">#REF!</definedName>
    <definedName name="acin_21" localSheetId="14">#REF!</definedName>
    <definedName name="acin_21" localSheetId="12">#REF!</definedName>
    <definedName name="acin_21" localSheetId="13">#REF!</definedName>
    <definedName name="acin_21" localSheetId="4">#REF!</definedName>
    <definedName name="acin_21">#REF!</definedName>
    <definedName name="acin_22" localSheetId="18">#REF!</definedName>
    <definedName name="acin_22" localSheetId="14">#REF!</definedName>
    <definedName name="acin_22" localSheetId="12">#REF!</definedName>
    <definedName name="acin_22" localSheetId="13">#REF!</definedName>
    <definedName name="acin_22" localSheetId="4">#REF!</definedName>
    <definedName name="acin_22">#REF!</definedName>
    <definedName name="acin_23" localSheetId="18">#REF!</definedName>
    <definedName name="acin_23" localSheetId="14">#REF!</definedName>
    <definedName name="acin_23" localSheetId="12">#REF!</definedName>
    <definedName name="acin_23" localSheetId="13">#REF!</definedName>
    <definedName name="acin_23" localSheetId="4">#REF!</definedName>
    <definedName name="acin_23">#REF!</definedName>
    <definedName name="acin_24" localSheetId="18">#REF!</definedName>
    <definedName name="acin_24" localSheetId="14">#REF!</definedName>
    <definedName name="acin_24" localSheetId="12">#REF!</definedName>
    <definedName name="acin_24" localSheetId="13">#REF!</definedName>
    <definedName name="acin_24" localSheetId="4">#REF!</definedName>
    <definedName name="acin_24">#REF!</definedName>
    <definedName name="acin_25" localSheetId="18">#REF!</definedName>
    <definedName name="acin_25" localSheetId="14">#REF!</definedName>
    <definedName name="acin_25" localSheetId="12">#REF!</definedName>
    <definedName name="acin_25" localSheetId="13">#REF!</definedName>
    <definedName name="acin_25" localSheetId="4">#REF!</definedName>
    <definedName name="acin_25">#REF!</definedName>
    <definedName name="acin_26" localSheetId="18">#REF!</definedName>
    <definedName name="acin_26" localSheetId="14">#REF!</definedName>
    <definedName name="acin_26" localSheetId="12">#REF!</definedName>
    <definedName name="acin_26" localSheetId="13">#REF!</definedName>
    <definedName name="acin_26" localSheetId="4">#REF!</definedName>
    <definedName name="acin_26">#REF!</definedName>
    <definedName name="acin_27" localSheetId="18">#REF!</definedName>
    <definedName name="acin_27" localSheetId="14">#REF!</definedName>
    <definedName name="acin_27" localSheetId="12">#REF!</definedName>
    <definedName name="acin_27" localSheetId="13">#REF!</definedName>
    <definedName name="acin_27" localSheetId="4">#REF!</definedName>
    <definedName name="acin_27">#REF!</definedName>
    <definedName name="acin_28" localSheetId="18">#REF!</definedName>
    <definedName name="acin_28" localSheetId="14">#REF!</definedName>
    <definedName name="acin_28" localSheetId="12">#REF!</definedName>
    <definedName name="acin_28" localSheetId="13">#REF!</definedName>
    <definedName name="acin_28" localSheetId="4">#REF!</definedName>
    <definedName name="acin_28">#REF!</definedName>
    <definedName name="acin_29" localSheetId="18">#REF!</definedName>
    <definedName name="acin_29" localSheetId="14">#REF!</definedName>
    <definedName name="acin_29" localSheetId="12">#REF!</definedName>
    <definedName name="acin_29" localSheetId="13">#REF!</definedName>
    <definedName name="acin_29" localSheetId="4">#REF!</definedName>
    <definedName name="acin_29">#REF!</definedName>
    <definedName name="acin_30" localSheetId="18">#REF!</definedName>
    <definedName name="acin_30" localSheetId="14">#REF!</definedName>
    <definedName name="acin_30" localSheetId="12">#REF!</definedName>
    <definedName name="acin_30" localSheetId="13">#REF!</definedName>
    <definedName name="acin_30" localSheetId="4">#REF!</definedName>
    <definedName name="acin_30">#REF!</definedName>
    <definedName name="acin_31" localSheetId="18">#REF!</definedName>
    <definedName name="acin_31" localSheetId="14">#REF!</definedName>
    <definedName name="acin_31" localSheetId="12">#REF!</definedName>
    <definedName name="acin_31" localSheetId="13">#REF!</definedName>
    <definedName name="acin_31" localSheetId="4">#REF!</definedName>
    <definedName name="acin_31">#REF!</definedName>
    <definedName name="acin_32" localSheetId="18">#REF!</definedName>
    <definedName name="acin_32" localSheetId="14">#REF!</definedName>
    <definedName name="acin_32" localSheetId="12">#REF!</definedName>
    <definedName name="acin_32" localSheetId="13">#REF!</definedName>
    <definedName name="acin_32" localSheetId="4">#REF!</definedName>
    <definedName name="acin_32">#REF!</definedName>
    <definedName name="acin_33" localSheetId="18">#REF!</definedName>
    <definedName name="acin_33" localSheetId="14">#REF!</definedName>
    <definedName name="acin_33" localSheetId="12">#REF!</definedName>
    <definedName name="acin_33" localSheetId="13">#REF!</definedName>
    <definedName name="acin_33" localSheetId="4">#REF!</definedName>
    <definedName name="acin_33">#REF!</definedName>
    <definedName name="acin_34" localSheetId="18">#REF!</definedName>
    <definedName name="acin_34" localSheetId="14">#REF!</definedName>
    <definedName name="acin_34" localSheetId="12">#REF!</definedName>
    <definedName name="acin_34" localSheetId="13">#REF!</definedName>
    <definedName name="acin_34" localSheetId="4">#REF!</definedName>
    <definedName name="acin_34">#REF!</definedName>
    <definedName name="acin_35" localSheetId="18">#REF!</definedName>
    <definedName name="acin_35" localSheetId="14">#REF!</definedName>
    <definedName name="acin_35" localSheetId="12">#REF!</definedName>
    <definedName name="acin_35" localSheetId="13">#REF!</definedName>
    <definedName name="acin_35" localSheetId="4">#REF!</definedName>
    <definedName name="acin_35">#REF!</definedName>
    <definedName name="acin_36" localSheetId="18">#REF!</definedName>
    <definedName name="acin_36" localSheetId="14">#REF!</definedName>
    <definedName name="acin_36" localSheetId="12">#REF!</definedName>
    <definedName name="acin_36" localSheetId="13">#REF!</definedName>
    <definedName name="acin_36" localSheetId="4">#REF!</definedName>
    <definedName name="acin_36">#REF!</definedName>
    <definedName name="acin_37" localSheetId="18">#REF!</definedName>
    <definedName name="acin_37" localSheetId="14">#REF!</definedName>
    <definedName name="acin_37" localSheetId="12">#REF!</definedName>
    <definedName name="acin_37" localSheetId="13">#REF!</definedName>
    <definedName name="acin_37" localSheetId="4">#REF!</definedName>
    <definedName name="acin_37">#REF!</definedName>
    <definedName name="acin_38" localSheetId="18">#REF!</definedName>
    <definedName name="acin_38" localSheetId="14">#REF!</definedName>
    <definedName name="acin_38" localSheetId="12">#REF!</definedName>
    <definedName name="acin_38" localSheetId="13">#REF!</definedName>
    <definedName name="acin_38" localSheetId="4">#REF!</definedName>
    <definedName name="acin_38">#REF!</definedName>
    <definedName name="acin_40" localSheetId="18">#REF!</definedName>
    <definedName name="acin_40" localSheetId="14">#REF!</definedName>
    <definedName name="acin_40" localSheetId="12">#REF!</definedName>
    <definedName name="acin_40" localSheetId="13">#REF!</definedName>
    <definedName name="acin_40" localSheetId="4">#REF!</definedName>
    <definedName name="acin_40">#REF!</definedName>
    <definedName name="acin_42" localSheetId="18">#REF!</definedName>
    <definedName name="acin_42" localSheetId="14">#REF!</definedName>
    <definedName name="acin_42" localSheetId="12">#REF!</definedName>
    <definedName name="acin_42" localSheetId="13">#REF!</definedName>
    <definedName name="acin_42" localSheetId="4">#REF!</definedName>
    <definedName name="acin_42">#REF!</definedName>
    <definedName name="acti" localSheetId="18">#REF!</definedName>
    <definedName name="acti" localSheetId="14">#REF!</definedName>
    <definedName name="acti" localSheetId="12">#REF!</definedName>
    <definedName name="acti" localSheetId="13">#REF!</definedName>
    <definedName name="acti" localSheetId="4">#REF!</definedName>
    <definedName name="acti">#REF!</definedName>
    <definedName name="acti_18" localSheetId="18">#REF!</definedName>
    <definedName name="acti_18" localSheetId="14">#REF!</definedName>
    <definedName name="acti_18" localSheetId="12">#REF!</definedName>
    <definedName name="acti_18" localSheetId="13">#REF!</definedName>
    <definedName name="acti_18" localSheetId="4">#REF!</definedName>
    <definedName name="acti_18">#REF!</definedName>
    <definedName name="acti_19" localSheetId="18">#REF!</definedName>
    <definedName name="acti_19" localSheetId="14">#REF!</definedName>
    <definedName name="acti_19" localSheetId="12">#REF!</definedName>
    <definedName name="acti_19" localSheetId="13">#REF!</definedName>
    <definedName name="acti_19" localSheetId="4">#REF!</definedName>
    <definedName name="acti_19">#REF!</definedName>
    <definedName name="acti_20" localSheetId="18">#REF!</definedName>
    <definedName name="acti_20" localSheetId="14">#REF!</definedName>
    <definedName name="acti_20" localSheetId="12">#REF!</definedName>
    <definedName name="acti_20" localSheetId="13">#REF!</definedName>
    <definedName name="acti_20" localSheetId="4">#REF!</definedName>
    <definedName name="acti_20">#REF!</definedName>
    <definedName name="acti_21" localSheetId="18">#REF!</definedName>
    <definedName name="acti_21" localSheetId="14">#REF!</definedName>
    <definedName name="acti_21" localSheetId="12">#REF!</definedName>
    <definedName name="acti_21" localSheetId="13">#REF!</definedName>
    <definedName name="acti_21" localSheetId="4">#REF!</definedName>
    <definedName name="acti_21">#REF!</definedName>
    <definedName name="acti_22" localSheetId="18">#REF!</definedName>
    <definedName name="acti_22" localSheetId="14">#REF!</definedName>
    <definedName name="acti_22" localSheetId="12">#REF!</definedName>
    <definedName name="acti_22" localSheetId="13">#REF!</definedName>
    <definedName name="acti_22" localSheetId="4">#REF!</definedName>
    <definedName name="acti_22">#REF!</definedName>
    <definedName name="acti_23" localSheetId="18">#REF!</definedName>
    <definedName name="acti_23" localSheetId="14">#REF!</definedName>
    <definedName name="acti_23" localSheetId="12">#REF!</definedName>
    <definedName name="acti_23" localSheetId="13">#REF!</definedName>
    <definedName name="acti_23" localSheetId="4">#REF!</definedName>
    <definedName name="acti_23">#REF!</definedName>
    <definedName name="acti_24" localSheetId="18">#REF!</definedName>
    <definedName name="acti_24" localSheetId="14">#REF!</definedName>
    <definedName name="acti_24" localSheetId="12">#REF!</definedName>
    <definedName name="acti_24" localSheetId="13">#REF!</definedName>
    <definedName name="acti_24" localSheetId="4">#REF!</definedName>
    <definedName name="acti_24">#REF!</definedName>
    <definedName name="acti_25" localSheetId="18">#REF!</definedName>
    <definedName name="acti_25" localSheetId="14">#REF!</definedName>
    <definedName name="acti_25" localSheetId="12">#REF!</definedName>
    <definedName name="acti_25" localSheetId="13">#REF!</definedName>
    <definedName name="acti_25" localSheetId="4">#REF!</definedName>
    <definedName name="acti_25">#REF!</definedName>
    <definedName name="acti_26" localSheetId="18">#REF!</definedName>
    <definedName name="acti_26" localSheetId="14">#REF!</definedName>
    <definedName name="acti_26" localSheetId="12">#REF!</definedName>
    <definedName name="acti_26" localSheetId="13">#REF!</definedName>
    <definedName name="acti_26" localSheetId="4">#REF!</definedName>
    <definedName name="acti_26">#REF!</definedName>
    <definedName name="acti_27" localSheetId="18">#REF!</definedName>
    <definedName name="acti_27" localSheetId="14">#REF!</definedName>
    <definedName name="acti_27" localSheetId="12">#REF!</definedName>
    <definedName name="acti_27" localSheetId="13">#REF!</definedName>
    <definedName name="acti_27" localSheetId="4">#REF!</definedName>
    <definedName name="acti_27">#REF!</definedName>
    <definedName name="acti_28" localSheetId="18">#REF!</definedName>
    <definedName name="acti_28" localSheetId="14">#REF!</definedName>
    <definedName name="acti_28" localSheetId="12">#REF!</definedName>
    <definedName name="acti_28" localSheetId="13">#REF!</definedName>
    <definedName name="acti_28" localSheetId="4">#REF!</definedName>
    <definedName name="acti_28">#REF!</definedName>
    <definedName name="acti_29" localSheetId="18">#REF!</definedName>
    <definedName name="acti_29" localSheetId="14">#REF!</definedName>
    <definedName name="acti_29" localSheetId="12">#REF!</definedName>
    <definedName name="acti_29" localSheetId="13">#REF!</definedName>
    <definedName name="acti_29" localSheetId="4">#REF!</definedName>
    <definedName name="acti_29">#REF!</definedName>
    <definedName name="acti_30" localSheetId="18">#REF!</definedName>
    <definedName name="acti_30" localSheetId="14">#REF!</definedName>
    <definedName name="acti_30" localSheetId="12">#REF!</definedName>
    <definedName name="acti_30" localSheetId="13">#REF!</definedName>
    <definedName name="acti_30" localSheetId="4">#REF!</definedName>
    <definedName name="acti_30">#REF!</definedName>
    <definedName name="acti_31" localSheetId="18">#REF!</definedName>
    <definedName name="acti_31" localSheetId="14">#REF!</definedName>
    <definedName name="acti_31" localSheetId="12">#REF!</definedName>
    <definedName name="acti_31" localSheetId="13">#REF!</definedName>
    <definedName name="acti_31" localSheetId="4">#REF!</definedName>
    <definedName name="acti_31">#REF!</definedName>
    <definedName name="acti_32" localSheetId="18">#REF!</definedName>
    <definedName name="acti_32" localSheetId="14">#REF!</definedName>
    <definedName name="acti_32" localSheetId="12">#REF!</definedName>
    <definedName name="acti_32" localSheetId="13">#REF!</definedName>
    <definedName name="acti_32" localSheetId="4">#REF!</definedName>
    <definedName name="acti_32">#REF!</definedName>
    <definedName name="acti_33" localSheetId="18">#REF!</definedName>
    <definedName name="acti_33" localSheetId="14">#REF!</definedName>
    <definedName name="acti_33" localSheetId="12">#REF!</definedName>
    <definedName name="acti_33" localSheetId="13">#REF!</definedName>
    <definedName name="acti_33" localSheetId="4">#REF!</definedName>
    <definedName name="acti_33">#REF!</definedName>
    <definedName name="acti_34" localSheetId="18">#REF!</definedName>
    <definedName name="acti_34" localSheetId="14">#REF!</definedName>
    <definedName name="acti_34" localSheetId="12">#REF!</definedName>
    <definedName name="acti_34" localSheetId="13">#REF!</definedName>
    <definedName name="acti_34" localSheetId="4">#REF!</definedName>
    <definedName name="acti_34">#REF!</definedName>
    <definedName name="acti_35" localSheetId="18">#REF!</definedName>
    <definedName name="acti_35" localSheetId="14">#REF!</definedName>
    <definedName name="acti_35" localSheetId="12">#REF!</definedName>
    <definedName name="acti_35" localSheetId="13">#REF!</definedName>
    <definedName name="acti_35" localSheetId="4">#REF!</definedName>
    <definedName name="acti_35">#REF!</definedName>
    <definedName name="acti_36" localSheetId="18">#REF!</definedName>
    <definedName name="acti_36" localSheetId="14">#REF!</definedName>
    <definedName name="acti_36" localSheetId="12">#REF!</definedName>
    <definedName name="acti_36" localSheetId="13">#REF!</definedName>
    <definedName name="acti_36" localSheetId="4">#REF!</definedName>
    <definedName name="acti_36">#REF!</definedName>
    <definedName name="acti_37" localSheetId="18">#REF!</definedName>
    <definedName name="acti_37" localSheetId="14">#REF!</definedName>
    <definedName name="acti_37" localSheetId="12">#REF!</definedName>
    <definedName name="acti_37" localSheetId="13">#REF!</definedName>
    <definedName name="acti_37" localSheetId="4">#REF!</definedName>
    <definedName name="acti_37">#REF!</definedName>
    <definedName name="acti_38" localSheetId="18">#REF!</definedName>
    <definedName name="acti_38" localSheetId="14">#REF!</definedName>
    <definedName name="acti_38" localSheetId="12">#REF!</definedName>
    <definedName name="acti_38" localSheetId="13">#REF!</definedName>
    <definedName name="acti_38" localSheetId="4">#REF!</definedName>
    <definedName name="acti_38">#REF!</definedName>
    <definedName name="acti_40" localSheetId="18">#REF!</definedName>
    <definedName name="acti_40" localSheetId="14">#REF!</definedName>
    <definedName name="acti_40" localSheetId="12">#REF!</definedName>
    <definedName name="acti_40" localSheetId="13">#REF!</definedName>
    <definedName name="acti_40" localSheetId="4">#REF!</definedName>
    <definedName name="acti_40">#REF!</definedName>
    <definedName name="acti_42" localSheetId="18">#REF!</definedName>
    <definedName name="acti_42" localSheetId="14">#REF!</definedName>
    <definedName name="acti_42" localSheetId="12">#REF!</definedName>
    <definedName name="acti_42" localSheetId="13">#REF!</definedName>
    <definedName name="acti_42" localSheetId="4">#REF!</definedName>
    <definedName name="acti_42">#REF!</definedName>
    <definedName name="avc">[5]DORSAL!$A$2:$G$120</definedName>
    <definedName name="datos">[6]Datos!$A$2:$G$140</definedName>
    <definedName name="dorsal">[5]DORSAL!$A$2:$G$120</definedName>
    <definedName name="EQ" localSheetId="18">[7]EQU!$1:$1048576</definedName>
    <definedName name="EQ" localSheetId="14">[8]EQU!$1:$1048576</definedName>
    <definedName name="EQ" localSheetId="12">[9]EQU!$1:$1048576</definedName>
    <definedName name="EQ" localSheetId="13">[9]EQU!$1:$1048576</definedName>
    <definedName name="EQ" localSheetId="4">[10]EQU!$1:$1048576</definedName>
    <definedName name="EQ">#REF!</definedName>
    <definedName name="Excel_BuiltIn__FilterDatabase_1" localSheetId="18">#REF!</definedName>
    <definedName name="Excel_BuiltIn__FilterDatabase_1" localSheetId="14">#REF!</definedName>
    <definedName name="Excel_BuiltIn__FilterDatabase_1" localSheetId="12">#REF!</definedName>
    <definedName name="Excel_BuiltIn__FilterDatabase_1" localSheetId="13">#REF!</definedName>
    <definedName name="Excel_BuiltIn__FilterDatabase_1" localSheetId="4">#REF!</definedName>
    <definedName name="Excel_BuiltIn__FilterDatabase_1">#REF!</definedName>
    <definedName name="Excel_BuiltIn_Database" localSheetId="18">#REF!</definedName>
    <definedName name="Excel_BuiltIn_Database" localSheetId="14">#REF!</definedName>
    <definedName name="Excel_BuiltIn_Database" localSheetId="12">#REF!</definedName>
    <definedName name="Excel_BuiltIn_Database" localSheetId="13">#REF!</definedName>
    <definedName name="Excel_BuiltIn_Database" localSheetId="4">#REF!</definedName>
    <definedName name="Excel_BuiltIn_Database">#REF!</definedName>
    <definedName name="Excel_BuiltIn_Database_1" localSheetId="18">#REF!</definedName>
    <definedName name="Excel_BuiltIn_Database_1" localSheetId="14">#REF!</definedName>
    <definedName name="Excel_BuiltIn_Database_1" localSheetId="12">#REF!</definedName>
    <definedName name="Excel_BuiltIn_Database_1" localSheetId="13">#REF!</definedName>
    <definedName name="Excel_BuiltIn_Database_1" localSheetId="4">#REF!</definedName>
    <definedName name="Excel_BuiltIn_Database_1">#REF!</definedName>
    <definedName name="Excel_BuiltIn_Database_1_1" localSheetId="18">#REF!</definedName>
    <definedName name="Excel_BuiltIn_Database_1_1" localSheetId="14">#REF!</definedName>
    <definedName name="Excel_BuiltIn_Database_1_1" localSheetId="12">#REF!</definedName>
    <definedName name="Excel_BuiltIn_Database_1_1" localSheetId="13">#REF!</definedName>
    <definedName name="Excel_BuiltIn_Database_1_1" localSheetId="4">#REF!</definedName>
    <definedName name="Excel_BuiltIn_Database_1_1">#REF!</definedName>
    <definedName name="Excel_BuiltIn_Database_1_1_1" localSheetId="18">#REF!</definedName>
    <definedName name="Excel_BuiltIn_Database_1_1_1" localSheetId="14">#REF!</definedName>
    <definedName name="Excel_BuiltIn_Database_1_1_1" localSheetId="12">#REF!</definedName>
    <definedName name="Excel_BuiltIn_Database_1_1_1" localSheetId="13">#REF!</definedName>
    <definedName name="Excel_BuiltIn_Database_1_1_1" localSheetId="4">#REF!</definedName>
    <definedName name="Excel_BuiltIn_Database_1_1_1">#REF!</definedName>
    <definedName name="Excel_BuiltIn_Database_1_1_1_1" localSheetId="18">#REF!</definedName>
    <definedName name="Excel_BuiltIn_Database_1_1_1_1" localSheetId="14">#REF!</definedName>
    <definedName name="Excel_BuiltIn_Database_1_1_1_1" localSheetId="12">#REF!</definedName>
    <definedName name="Excel_BuiltIn_Database_1_1_1_1" localSheetId="13">#REF!</definedName>
    <definedName name="Excel_BuiltIn_Database_1_1_1_1" localSheetId="4">#REF!</definedName>
    <definedName name="Excel_BuiltIn_Database_1_1_1_1">#REF!</definedName>
    <definedName name="Excel_BuiltIn_Database_1_1_1_1_1" localSheetId="18">#REF!</definedName>
    <definedName name="Excel_BuiltIn_Database_1_1_1_1_1" localSheetId="14">#REF!</definedName>
    <definedName name="Excel_BuiltIn_Database_1_1_1_1_1" localSheetId="12">#REF!</definedName>
    <definedName name="Excel_BuiltIn_Database_1_1_1_1_1" localSheetId="13">#REF!</definedName>
    <definedName name="Excel_BuiltIn_Database_1_1_1_1_1" localSheetId="4">#REF!</definedName>
    <definedName name="Excel_BuiltIn_Database_1_1_1_1_1">#REF!</definedName>
    <definedName name="Excel_BuiltIn_Database_1_1_2" localSheetId="18">#REF!</definedName>
    <definedName name="Excel_BuiltIn_Database_1_1_2" localSheetId="14">#REF!</definedName>
    <definedName name="Excel_BuiltIn_Database_1_1_2" localSheetId="12">#REF!</definedName>
    <definedName name="Excel_BuiltIn_Database_1_1_2" localSheetId="13">#REF!</definedName>
    <definedName name="Excel_BuiltIn_Database_1_1_2" localSheetId="4">#REF!</definedName>
    <definedName name="Excel_BuiltIn_Database_1_1_2">#REF!</definedName>
    <definedName name="Excel_BuiltIn_Database_1_1_2_1" localSheetId="18">#REF!</definedName>
    <definedName name="Excel_BuiltIn_Database_1_1_2_1" localSheetId="14">#REF!</definedName>
    <definedName name="Excel_BuiltIn_Database_1_1_2_1" localSheetId="12">#REF!</definedName>
    <definedName name="Excel_BuiltIn_Database_1_1_2_1" localSheetId="13">#REF!</definedName>
    <definedName name="Excel_BuiltIn_Database_1_1_2_1" localSheetId="4">#REF!</definedName>
    <definedName name="Excel_BuiltIn_Database_1_1_2_1">#REF!</definedName>
    <definedName name="Excel_BuiltIn_Database_1_2" localSheetId="18">#REF!</definedName>
    <definedName name="Excel_BuiltIn_Database_1_2" localSheetId="14">#REF!</definedName>
    <definedName name="Excel_BuiltIn_Database_1_2" localSheetId="12">#REF!</definedName>
    <definedName name="Excel_BuiltIn_Database_1_2" localSheetId="13">#REF!</definedName>
    <definedName name="Excel_BuiltIn_Database_1_2" localSheetId="4">#REF!</definedName>
    <definedName name="Excel_BuiltIn_Database_1_2">#REF!</definedName>
    <definedName name="Excel_BuiltIn_Database_1_2_1" localSheetId="18">#REF!</definedName>
    <definedName name="Excel_BuiltIn_Database_1_2_1" localSheetId="14">#REF!</definedName>
    <definedName name="Excel_BuiltIn_Database_1_2_1" localSheetId="12">#REF!</definedName>
    <definedName name="Excel_BuiltIn_Database_1_2_1" localSheetId="13">#REF!</definedName>
    <definedName name="Excel_BuiltIn_Database_1_2_1" localSheetId="4">#REF!</definedName>
    <definedName name="Excel_BuiltIn_Database_1_2_1">#REF!</definedName>
    <definedName name="Excel_BuiltIn_Database_1_2_1_1" localSheetId="18">#REF!</definedName>
    <definedName name="Excel_BuiltIn_Database_1_2_1_1" localSheetId="14">#REF!</definedName>
    <definedName name="Excel_BuiltIn_Database_1_2_1_1" localSheetId="12">#REF!</definedName>
    <definedName name="Excel_BuiltIn_Database_1_2_1_1" localSheetId="13">#REF!</definedName>
    <definedName name="Excel_BuiltIn_Database_1_2_1_1" localSheetId="4">#REF!</definedName>
    <definedName name="Excel_BuiltIn_Database_1_2_1_1">#REF!</definedName>
    <definedName name="Excel_BuiltIn_Database_2" localSheetId="18">#REF!</definedName>
    <definedName name="Excel_BuiltIn_Database_2" localSheetId="14">#REF!</definedName>
    <definedName name="Excel_BuiltIn_Database_2" localSheetId="12">#REF!</definedName>
    <definedName name="Excel_BuiltIn_Database_2" localSheetId="13">#REF!</definedName>
    <definedName name="Excel_BuiltIn_Database_2" localSheetId="4">#REF!</definedName>
    <definedName name="Excel_BuiltIn_Database_2">#REF!</definedName>
    <definedName name="Excel_BuiltIn_Print_Titles_5" localSheetId="18">#REF!</definedName>
    <definedName name="Excel_BuiltIn_Print_Titles_5" localSheetId="14">#REF!</definedName>
    <definedName name="Excel_BuiltIn_Print_Titles_5" localSheetId="12">#REF!</definedName>
    <definedName name="Excel_BuiltIn_Print_Titles_5" localSheetId="13">#REF!</definedName>
    <definedName name="Excel_BuiltIn_Print_Titles_5" localSheetId="4">#REF!</definedName>
    <definedName name="Excel_BuiltIn_Print_Titles_5">#REF!</definedName>
    <definedName name="IN" localSheetId="18">[7]IND!$1:$1048576</definedName>
    <definedName name="IN" localSheetId="14">[8]IND!$1:$1048576</definedName>
    <definedName name="IN" localSheetId="12">[9]IND!$1:$1048576</definedName>
    <definedName name="IN" localSheetId="13">[9]IND!$1:$1048576</definedName>
    <definedName name="IN" localSheetId="4">[10]IND!$1:$1048576</definedName>
    <definedName name="IN">#REF!</definedName>
    <definedName name="IND" localSheetId="18">[11]IN!$3:$102</definedName>
    <definedName name="IND" localSheetId="14">[12]IN!$3:$102</definedName>
    <definedName name="IND" localSheetId="12">[13]IN!$3:$102</definedName>
    <definedName name="IND" localSheetId="13">[13]IN!$3:$102</definedName>
    <definedName name="IND" localSheetId="4">[14]IN!$3:$102</definedName>
    <definedName name="IND">#REF!</definedName>
    <definedName name="IPC_Member" localSheetId="18">#REF!</definedName>
    <definedName name="IPC_Member" localSheetId="14">#REF!</definedName>
    <definedName name="IPC_Member" localSheetId="12">#REF!</definedName>
    <definedName name="IPC_Member" localSheetId="13">#REF!</definedName>
    <definedName name="IPC_Member" localSheetId="4">#REF!</definedName>
    <definedName name="IPC_Member">#REF!</definedName>
    <definedName name="IPC_Member_18" localSheetId="18">#REF!</definedName>
    <definedName name="IPC_Member_18" localSheetId="14">#REF!</definedName>
    <definedName name="IPC_Member_18" localSheetId="12">#REF!</definedName>
    <definedName name="IPC_Member_18" localSheetId="13">#REF!</definedName>
    <definedName name="IPC_Member_18" localSheetId="4">#REF!</definedName>
    <definedName name="IPC_Member_18">#REF!</definedName>
    <definedName name="IPC_Member_19" localSheetId="18">#REF!</definedName>
    <definedName name="IPC_Member_19" localSheetId="14">#REF!</definedName>
    <definedName name="IPC_Member_19" localSheetId="12">#REF!</definedName>
    <definedName name="IPC_Member_19" localSheetId="13">#REF!</definedName>
    <definedName name="IPC_Member_19" localSheetId="4">#REF!</definedName>
    <definedName name="IPC_Member_19">#REF!</definedName>
    <definedName name="IPC_Member_20" localSheetId="18">#REF!</definedName>
    <definedName name="IPC_Member_20" localSheetId="14">#REF!</definedName>
    <definedName name="IPC_Member_20" localSheetId="12">#REF!</definedName>
    <definedName name="IPC_Member_20" localSheetId="13">#REF!</definedName>
    <definedName name="IPC_Member_20" localSheetId="4">#REF!</definedName>
    <definedName name="IPC_Member_20">#REF!</definedName>
    <definedName name="IPC_Member_21" localSheetId="18">#REF!</definedName>
    <definedName name="IPC_Member_21" localSheetId="14">#REF!</definedName>
    <definedName name="IPC_Member_21" localSheetId="12">#REF!</definedName>
    <definedName name="IPC_Member_21" localSheetId="13">#REF!</definedName>
    <definedName name="IPC_Member_21" localSheetId="4">#REF!</definedName>
    <definedName name="IPC_Member_21">#REF!</definedName>
    <definedName name="IPC_Member_22" localSheetId="18">#REF!</definedName>
    <definedName name="IPC_Member_22" localSheetId="14">#REF!</definedName>
    <definedName name="IPC_Member_22" localSheetId="12">#REF!</definedName>
    <definedName name="IPC_Member_22" localSheetId="13">#REF!</definedName>
    <definedName name="IPC_Member_22" localSheetId="4">#REF!</definedName>
    <definedName name="IPC_Member_22">#REF!</definedName>
    <definedName name="IPC_Member_23" localSheetId="18">#REF!</definedName>
    <definedName name="IPC_Member_23" localSheetId="14">#REF!</definedName>
    <definedName name="IPC_Member_23" localSheetId="12">#REF!</definedName>
    <definedName name="IPC_Member_23" localSheetId="13">#REF!</definedName>
    <definedName name="IPC_Member_23" localSheetId="4">#REF!</definedName>
    <definedName name="IPC_Member_23">#REF!</definedName>
    <definedName name="IPC_Member_24" localSheetId="18">#REF!</definedName>
    <definedName name="IPC_Member_24" localSheetId="14">#REF!</definedName>
    <definedName name="IPC_Member_24" localSheetId="12">#REF!</definedName>
    <definedName name="IPC_Member_24" localSheetId="13">#REF!</definedName>
    <definedName name="IPC_Member_24" localSheetId="4">#REF!</definedName>
    <definedName name="IPC_Member_24">#REF!</definedName>
    <definedName name="IPC_Member_25" localSheetId="18">#REF!</definedName>
    <definedName name="IPC_Member_25" localSheetId="14">#REF!</definedName>
    <definedName name="IPC_Member_25" localSheetId="12">#REF!</definedName>
    <definedName name="IPC_Member_25" localSheetId="13">#REF!</definedName>
    <definedName name="IPC_Member_25" localSheetId="4">#REF!</definedName>
    <definedName name="IPC_Member_25">#REF!</definedName>
    <definedName name="IPC_Member_26" localSheetId="18">#REF!</definedName>
    <definedName name="IPC_Member_26" localSheetId="14">#REF!</definedName>
    <definedName name="IPC_Member_26" localSheetId="12">#REF!</definedName>
    <definedName name="IPC_Member_26" localSheetId="13">#REF!</definedName>
    <definedName name="IPC_Member_26" localSheetId="4">#REF!</definedName>
    <definedName name="IPC_Member_26">#REF!</definedName>
    <definedName name="IPC_Member_27" localSheetId="18">#REF!</definedName>
    <definedName name="IPC_Member_27" localSheetId="14">#REF!</definedName>
    <definedName name="IPC_Member_27" localSheetId="12">#REF!</definedName>
    <definedName name="IPC_Member_27" localSheetId="13">#REF!</definedName>
    <definedName name="IPC_Member_27" localSheetId="4">#REF!</definedName>
    <definedName name="IPC_Member_27">#REF!</definedName>
    <definedName name="IPC_Member_28" localSheetId="18">#REF!</definedName>
    <definedName name="IPC_Member_28" localSheetId="14">#REF!</definedName>
    <definedName name="IPC_Member_28" localSheetId="12">#REF!</definedName>
    <definedName name="IPC_Member_28" localSheetId="13">#REF!</definedName>
    <definedName name="IPC_Member_28" localSheetId="4">#REF!</definedName>
    <definedName name="IPC_Member_28">#REF!</definedName>
    <definedName name="IPC_Member_29" localSheetId="18">#REF!</definedName>
    <definedName name="IPC_Member_29" localSheetId="14">#REF!</definedName>
    <definedName name="IPC_Member_29" localSheetId="12">#REF!</definedName>
    <definedName name="IPC_Member_29" localSheetId="13">#REF!</definedName>
    <definedName name="IPC_Member_29" localSheetId="4">#REF!</definedName>
    <definedName name="IPC_Member_29">#REF!</definedName>
    <definedName name="IPC_Member_30" localSheetId="18">#REF!</definedName>
    <definedName name="IPC_Member_30" localSheetId="14">#REF!</definedName>
    <definedName name="IPC_Member_30" localSheetId="12">#REF!</definedName>
    <definedName name="IPC_Member_30" localSheetId="13">#REF!</definedName>
    <definedName name="IPC_Member_30" localSheetId="4">#REF!</definedName>
    <definedName name="IPC_Member_30">#REF!</definedName>
    <definedName name="IPC_Member_31" localSheetId="18">#REF!</definedName>
    <definedName name="IPC_Member_31" localSheetId="14">#REF!</definedName>
    <definedName name="IPC_Member_31" localSheetId="12">#REF!</definedName>
    <definedName name="IPC_Member_31" localSheetId="13">#REF!</definedName>
    <definedName name="IPC_Member_31" localSheetId="4">#REF!</definedName>
    <definedName name="IPC_Member_31">#REF!</definedName>
    <definedName name="IPC_Member_32" localSheetId="18">#REF!</definedName>
    <definedName name="IPC_Member_32" localSheetId="14">#REF!</definedName>
    <definedName name="IPC_Member_32" localSheetId="12">#REF!</definedName>
    <definedName name="IPC_Member_32" localSheetId="13">#REF!</definedName>
    <definedName name="IPC_Member_32" localSheetId="4">#REF!</definedName>
    <definedName name="IPC_Member_32">#REF!</definedName>
    <definedName name="IPC_Member_33" localSheetId="18">#REF!</definedName>
    <definedName name="IPC_Member_33" localSheetId="14">#REF!</definedName>
    <definedName name="IPC_Member_33" localSheetId="12">#REF!</definedName>
    <definedName name="IPC_Member_33" localSheetId="13">#REF!</definedName>
    <definedName name="IPC_Member_33" localSheetId="4">#REF!</definedName>
    <definedName name="IPC_Member_33">#REF!</definedName>
    <definedName name="IPC_Member_34" localSheetId="18">#REF!</definedName>
    <definedName name="IPC_Member_34" localSheetId="14">#REF!</definedName>
    <definedName name="IPC_Member_34" localSheetId="12">#REF!</definedName>
    <definedName name="IPC_Member_34" localSheetId="13">#REF!</definedName>
    <definedName name="IPC_Member_34" localSheetId="4">#REF!</definedName>
    <definedName name="IPC_Member_34">#REF!</definedName>
    <definedName name="IPC_Member_35" localSheetId="18">#REF!</definedName>
    <definedName name="IPC_Member_35" localSheetId="14">#REF!</definedName>
    <definedName name="IPC_Member_35" localSheetId="12">#REF!</definedName>
    <definedName name="IPC_Member_35" localSheetId="13">#REF!</definedName>
    <definedName name="IPC_Member_35" localSheetId="4">#REF!</definedName>
    <definedName name="IPC_Member_35">#REF!</definedName>
    <definedName name="IPC_Member_36" localSheetId="18">#REF!</definedName>
    <definedName name="IPC_Member_36" localSheetId="14">#REF!</definedName>
    <definedName name="IPC_Member_36" localSheetId="12">#REF!</definedName>
    <definedName name="IPC_Member_36" localSheetId="13">#REF!</definedName>
    <definedName name="IPC_Member_36" localSheetId="4">#REF!</definedName>
    <definedName name="IPC_Member_36">#REF!</definedName>
    <definedName name="IPC_Member_37" localSheetId="18">#REF!</definedName>
    <definedName name="IPC_Member_37" localSheetId="14">#REF!</definedName>
    <definedName name="IPC_Member_37" localSheetId="12">#REF!</definedName>
    <definedName name="IPC_Member_37" localSheetId="13">#REF!</definedName>
    <definedName name="IPC_Member_37" localSheetId="4">#REF!</definedName>
    <definedName name="IPC_Member_37">#REF!</definedName>
    <definedName name="IPC_Member_38" localSheetId="18">#REF!</definedName>
    <definedName name="IPC_Member_38" localSheetId="14">#REF!</definedName>
    <definedName name="IPC_Member_38" localSheetId="12">#REF!</definedName>
    <definedName name="IPC_Member_38" localSheetId="13">#REF!</definedName>
    <definedName name="IPC_Member_38" localSheetId="4">#REF!</definedName>
    <definedName name="IPC_Member_38">#REF!</definedName>
    <definedName name="IPC_Member_40" localSheetId="18">#REF!</definedName>
    <definedName name="IPC_Member_40" localSheetId="14">#REF!</definedName>
    <definedName name="IPC_Member_40" localSheetId="12">#REF!</definedName>
    <definedName name="IPC_Member_40" localSheetId="13">#REF!</definedName>
    <definedName name="IPC_Member_40" localSheetId="4">#REF!</definedName>
    <definedName name="IPC_Member_40">#REF!</definedName>
    <definedName name="IPC_Member_42" localSheetId="18">#REF!</definedName>
    <definedName name="IPC_Member_42" localSheetId="14">#REF!</definedName>
    <definedName name="IPC_Member_42" localSheetId="12">#REF!</definedName>
    <definedName name="IPC_Member_42" localSheetId="13">#REF!</definedName>
    <definedName name="IPC_Member_42" localSheetId="4">#REF!</definedName>
    <definedName name="IPC_Member_42">#REF!</definedName>
    <definedName name="JBS" localSheetId="18">#REF!</definedName>
    <definedName name="JBS" localSheetId="14">[15]JB!$A$1:$E$100</definedName>
    <definedName name="JBS" localSheetId="12">[16]JB!$A$1:$E$100</definedName>
    <definedName name="JBS" localSheetId="13">[16]JB!$A$1:$E$100</definedName>
    <definedName name="JBS" localSheetId="4">[17]JB!$A$1:$E$100</definedName>
    <definedName name="JBS">#REF!</definedName>
    <definedName name="JBS_24" localSheetId="18">#REF!</definedName>
    <definedName name="JBS_24" localSheetId="14">[15]JB!$A$1:$E$100</definedName>
    <definedName name="JBS_24" localSheetId="12">[16]JB!$A$1:$E$100</definedName>
    <definedName name="JBS_24" localSheetId="13">[16]JB!$A$1:$E$100</definedName>
    <definedName name="JBS_24" localSheetId="4">[17]JB!$A$1:$E$100</definedName>
    <definedName name="JBS_24">#REF!</definedName>
    <definedName name="JBS_25" localSheetId="18">#REF!</definedName>
    <definedName name="JBS_25" localSheetId="14">[15]JB!$A$1:$E$100</definedName>
    <definedName name="JBS_25" localSheetId="12">[16]JB!$A$1:$E$100</definedName>
    <definedName name="JBS_25" localSheetId="13">[16]JB!$A$1:$E$100</definedName>
    <definedName name="JBS_25" localSheetId="4">[17]JB!$A$1:$E$100</definedName>
    <definedName name="JBS_25">#REF!</definedName>
    <definedName name="JBS_26" localSheetId="18">#REF!</definedName>
    <definedName name="JBS_26" localSheetId="14">[15]JB!$A$1:$E$100</definedName>
    <definedName name="JBS_26" localSheetId="12">[16]JB!$A$1:$E$100</definedName>
    <definedName name="JBS_26" localSheetId="13">[16]JB!$A$1:$E$100</definedName>
    <definedName name="JBS_26" localSheetId="4">[17]JB!$A$1:$E$100</definedName>
    <definedName name="JBS_26">#REF!</definedName>
    <definedName name="JBS_27" localSheetId="18">#REF!</definedName>
    <definedName name="JBS_27" localSheetId="14">[15]JB!$A$1:$E$100</definedName>
    <definedName name="JBS_27" localSheetId="12">[16]JB!$A$1:$E$100</definedName>
    <definedName name="JBS_27" localSheetId="13">[16]JB!$A$1:$E$100</definedName>
    <definedName name="JBS_27" localSheetId="4">[17]JB!$A$1:$E$100</definedName>
    <definedName name="JBS_27">#REF!</definedName>
    <definedName name="JBS_28" localSheetId="18">#REF!</definedName>
    <definedName name="JBS_28" localSheetId="14">[15]JB!$A$1:$E$100</definedName>
    <definedName name="JBS_28" localSheetId="12">[16]JB!$A$1:$E$100</definedName>
    <definedName name="JBS_28" localSheetId="13">[16]JB!$A$1:$E$100</definedName>
    <definedName name="JBS_28" localSheetId="4">[17]JB!$A$1:$E$100</definedName>
    <definedName name="JBS_28">#REF!</definedName>
    <definedName name="JBS_29" localSheetId="18">#REF!</definedName>
    <definedName name="JBS_29" localSheetId="14">[15]JB!$A$1:$E$100</definedName>
    <definedName name="JBS_29" localSheetId="12">[16]JB!$A$1:$E$100</definedName>
    <definedName name="JBS_29" localSheetId="13">[16]JB!$A$1:$E$100</definedName>
    <definedName name="JBS_29" localSheetId="4">[17]JB!$A$1:$E$100</definedName>
    <definedName name="JBS_29">#REF!</definedName>
    <definedName name="JBS_30" localSheetId="18">#REF!</definedName>
    <definedName name="JBS_30" localSheetId="14">[15]JB!$A$1:$E$100</definedName>
    <definedName name="JBS_30" localSheetId="12">[16]JB!$A$1:$E$100</definedName>
    <definedName name="JBS_30" localSheetId="13">[16]JB!$A$1:$E$100</definedName>
    <definedName name="JBS_30" localSheetId="4">[17]JB!$A$1:$E$100</definedName>
    <definedName name="JBS_30">#REF!</definedName>
    <definedName name="JBS_31" localSheetId="18">#REF!</definedName>
    <definedName name="JBS_31" localSheetId="14">[15]JB!$A$1:$E$100</definedName>
    <definedName name="JBS_31" localSheetId="12">[16]JB!$A$1:$E$100</definedName>
    <definedName name="JBS_31" localSheetId="13">[16]JB!$A$1:$E$100</definedName>
    <definedName name="JBS_31" localSheetId="4">[17]JB!$A$1:$E$100</definedName>
    <definedName name="JBS_31">#REF!</definedName>
    <definedName name="JBS_32" localSheetId="18">#REF!</definedName>
    <definedName name="JBS_32" localSheetId="14">[15]JB!$A$1:$E$100</definedName>
    <definedName name="JBS_32" localSheetId="12">[16]JB!$A$1:$E$100</definedName>
    <definedName name="JBS_32" localSheetId="13">[16]JB!$A$1:$E$100</definedName>
    <definedName name="JBS_32" localSheetId="4">[17]JB!$A$1:$E$100</definedName>
    <definedName name="JBS_32">#REF!</definedName>
    <definedName name="JBS_33" localSheetId="18">#REF!</definedName>
    <definedName name="JBS_33" localSheetId="14">[15]JB!$A$1:$E$100</definedName>
    <definedName name="JBS_33" localSheetId="12">[16]JB!$A$1:$E$100</definedName>
    <definedName name="JBS_33" localSheetId="13">[16]JB!$A$1:$E$100</definedName>
    <definedName name="JBS_33" localSheetId="4">[17]JB!$A$1:$E$100</definedName>
    <definedName name="JBS_33">#REF!</definedName>
    <definedName name="JBS_34" localSheetId="18">#REF!</definedName>
    <definedName name="JBS_34" localSheetId="14">[15]JB!$A$1:$E$100</definedName>
    <definedName name="JBS_34" localSheetId="12">[16]JB!$A$1:$E$100</definedName>
    <definedName name="JBS_34" localSheetId="13">[16]JB!$A$1:$E$100</definedName>
    <definedName name="JBS_34" localSheetId="4">[17]JB!$A$1:$E$100</definedName>
    <definedName name="JBS_34">#REF!</definedName>
    <definedName name="JBS_35" localSheetId="18">#REF!</definedName>
    <definedName name="JBS_35" localSheetId="14">[15]JB!$A$1:$E$100</definedName>
    <definedName name="JBS_35" localSheetId="12">[16]JB!$A$1:$E$100</definedName>
    <definedName name="JBS_35" localSheetId="13">[16]JB!$A$1:$E$100</definedName>
    <definedName name="JBS_35" localSheetId="4">[17]JB!$A$1:$E$100</definedName>
    <definedName name="JBS_35">#REF!</definedName>
    <definedName name="JBS_36" localSheetId="18">#REF!</definedName>
    <definedName name="JBS_36" localSheetId="14">[15]JB!$A$1:$E$100</definedName>
    <definedName name="JBS_36" localSheetId="12">[16]JB!$A$1:$E$100</definedName>
    <definedName name="JBS_36" localSheetId="13">[16]JB!$A$1:$E$100</definedName>
    <definedName name="JBS_36" localSheetId="4">[17]JB!$A$1:$E$100</definedName>
    <definedName name="JBS_36">#REF!</definedName>
    <definedName name="JBS_37" localSheetId="18">#REF!</definedName>
    <definedName name="JBS_37" localSheetId="14">[15]JB!$A$1:$E$100</definedName>
    <definedName name="JBS_37" localSheetId="12">[16]JB!$A$1:$E$100</definedName>
    <definedName name="JBS_37" localSheetId="13">[16]JB!$A$1:$E$100</definedName>
    <definedName name="JBS_37" localSheetId="4">[17]JB!$A$1:$E$100</definedName>
    <definedName name="JBS_37">#REF!</definedName>
    <definedName name="JBS_38" localSheetId="18">#REF!</definedName>
    <definedName name="JBS_38" localSheetId="14">[15]JB!$A$1:$E$100</definedName>
    <definedName name="JBS_38" localSheetId="12">[16]JB!$A$1:$E$100</definedName>
    <definedName name="JBS_38" localSheetId="13">[16]JB!$A$1:$E$100</definedName>
    <definedName name="JBS_38" localSheetId="4">[17]JB!$A$1:$E$100</definedName>
    <definedName name="JBS_38">#REF!</definedName>
    <definedName name="JBS_40" localSheetId="18">#REF!</definedName>
    <definedName name="JBS_40" localSheetId="14">[15]JB!$A$1:$E$100</definedName>
    <definedName name="JBS_40" localSheetId="12">[16]JB!$A$1:$E$100</definedName>
    <definedName name="JBS_40" localSheetId="13">[16]JB!$A$1:$E$100</definedName>
    <definedName name="JBS_40" localSheetId="4">[17]JB!$A$1:$E$100</definedName>
    <definedName name="JBS_40">#REF!</definedName>
    <definedName name="JBS_42" localSheetId="18">#REF!</definedName>
    <definedName name="JBS_42" localSheetId="14">[15]JB!$A$1:$E$100</definedName>
    <definedName name="JBS_42" localSheetId="12">[16]JB!$A$1:$E$100</definedName>
    <definedName name="JBS_42" localSheetId="13">[16]JB!$A$1:$E$100</definedName>
    <definedName name="JBS_42" localSheetId="4">[17]JB!$A$1:$E$100</definedName>
    <definedName name="JBS_42">#REF!</definedName>
    <definedName name="JGS" localSheetId="18">#REF!</definedName>
    <definedName name="JGS" localSheetId="14">#REF!</definedName>
    <definedName name="JGS" localSheetId="12">#REF!</definedName>
    <definedName name="JGS" localSheetId="13">#REF!</definedName>
    <definedName name="JGS" localSheetId="4">#REF!</definedName>
    <definedName name="JGS">#REF!</definedName>
    <definedName name="JGS_18" localSheetId="18">#REF!</definedName>
    <definedName name="JGS_18" localSheetId="14">#REF!</definedName>
    <definedName name="JGS_18" localSheetId="12">#REF!</definedName>
    <definedName name="JGS_18" localSheetId="13">#REF!</definedName>
    <definedName name="JGS_18" localSheetId="4">#REF!</definedName>
    <definedName name="JGS_18">#REF!</definedName>
    <definedName name="JGS_19" localSheetId="18">#REF!</definedName>
    <definedName name="JGS_19" localSheetId="14">#REF!</definedName>
    <definedName name="JGS_19" localSheetId="12">#REF!</definedName>
    <definedName name="JGS_19" localSheetId="13">#REF!</definedName>
    <definedName name="JGS_19" localSheetId="4">#REF!</definedName>
    <definedName name="JGS_19">#REF!</definedName>
    <definedName name="JGS_20" localSheetId="18">#REF!</definedName>
    <definedName name="JGS_20" localSheetId="14">#REF!</definedName>
    <definedName name="JGS_20" localSheetId="12">#REF!</definedName>
    <definedName name="JGS_20" localSheetId="13">#REF!</definedName>
    <definedName name="JGS_20" localSheetId="4">#REF!</definedName>
    <definedName name="JGS_20">#REF!</definedName>
    <definedName name="JGS_21" localSheetId="18">#REF!</definedName>
    <definedName name="JGS_21" localSheetId="14">#REF!</definedName>
    <definedName name="JGS_21" localSheetId="12">#REF!</definedName>
    <definedName name="JGS_21" localSheetId="13">#REF!</definedName>
    <definedName name="JGS_21" localSheetId="4">#REF!</definedName>
    <definedName name="JGS_21">#REF!</definedName>
    <definedName name="JGS_22" localSheetId="18">#REF!</definedName>
    <definedName name="JGS_22" localSheetId="14">#REF!</definedName>
    <definedName name="JGS_22" localSheetId="12">#REF!</definedName>
    <definedName name="JGS_22" localSheetId="13">#REF!</definedName>
    <definedName name="JGS_22" localSheetId="4">#REF!</definedName>
    <definedName name="JGS_22">#REF!</definedName>
    <definedName name="JGS_23" localSheetId="18">#REF!</definedName>
    <definedName name="JGS_23" localSheetId="14">#REF!</definedName>
    <definedName name="JGS_23" localSheetId="12">#REF!</definedName>
    <definedName name="JGS_23" localSheetId="13">#REF!</definedName>
    <definedName name="JGS_23" localSheetId="4">#REF!</definedName>
    <definedName name="JGS_23">#REF!</definedName>
    <definedName name="JGS_24" localSheetId="18">#REF!</definedName>
    <definedName name="JGS_24" localSheetId="14">#REF!</definedName>
    <definedName name="JGS_24" localSheetId="12">#REF!</definedName>
    <definedName name="JGS_24" localSheetId="13">#REF!</definedName>
    <definedName name="JGS_24" localSheetId="4">#REF!</definedName>
    <definedName name="JGS_24">#REF!</definedName>
    <definedName name="JGS_25" localSheetId="18">#REF!</definedName>
    <definedName name="JGS_25" localSheetId="14">#REF!</definedName>
    <definedName name="JGS_25" localSheetId="12">#REF!</definedName>
    <definedName name="JGS_25" localSheetId="13">#REF!</definedName>
    <definedName name="JGS_25" localSheetId="4">#REF!</definedName>
    <definedName name="JGS_25">#REF!</definedName>
    <definedName name="JGS_26" localSheetId="18">#REF!</definedName>
    <definedName name="JGS_26" localSheetId="14">#REF!</definedName>
    <definedName name="JGS_26" localSheetId="12">#REF!</definedName>
    <definedName name="JGS_26" localSheetId="13">#REF!</definedName>
    <definedName name="JGS_26" localSheetId="4">#REF!</definedName>
    <definedName name="JGS_26">#REF!</definedName>
    <definedName name="JGS_27" localSheetId="18">#REF!</definedName>
    <definedName name="JGS_27" localSheetId="14">#REF!</definedName>
    <definedName name="JGS_27" localSheetId="12">#REF!</definedName>
    <definedName name="JGS_27" localSheetId="13">#REF!</definedName>
    <definedName name="JGS_27" localSheetId="4">#REF!</definedName>
    <definedName name="JGS_27">#REF!</definedName>
    <definedName name="JGS_28" localSheetId="18">#REF!</definedName>
    <definedName name="JGS_28" localSheetId="14">#REF!</definedName>
    <definedName name="JGS_28" localSheetId="12">#REF!</definedName>
    <definedName name="JGS_28" localSheetId="13">#REF!</definedName>
    <definedName name="JGS_28" localSheetId="4">#REF!</definedName>
    <definedName name="JGS_28">#REF!</definedName>
    <definedName name="JGS_29" localSheetId="18">#REF!</definedName>
    <definedName name="JGS_29" localSheetId="14">#REF!</definedName>
    <definedName name="JGS_29" localSheetId="12">#REF!</definedName>
    <definedName name="JGS_29" localSheetId="13">#REF!</definedName>
    <definedName name="JGS_29" localSheetId="4">#REF!</definedName>
    <definedName name="JGS_29">#REF!</definedName>
    <definedName name="JGS_30" localSheetId="18">#REF!</definedName>
    <definedName name="JGS_30" localSheetId="14">#REF!</definedName>
    <definedName name="JGS_30" localSheetId="12">#REF!</definedName>
    <definedName name="JGS_30" localSheetId="13">#REF!</definedName>
    <definedName name="JGS_30" localSheetId="4">#REF!</definedName>
    <definedName name="JGS_30">#REF!</definedName>
    <definedName name="JGS_31" localSheetId="18">#REF!</definedName>
    <definedName name="JGS_31" localSheetId="14">#REF!</definedName>
    <definedName name="JGS_31" localSheetId="12">#REF!</definedName>
    <definedName name="JGS_31" localSheetId="13">#REF!</definedName>
    <definedName name="JGS_31" localSheetId="4">#REF!</definedName>
    <definedName name="JGS_31">#REF!</definedName>
    <definedName name="JGS_32" localSheetId="18">#REF!</definedName>
    <definedName name="JGS_32" localSheetId="14">#REF!</definedName>
    <definedName name="JGS_32" localSheetId="12">#REF!</definedName>
    <definedName name="JGS_32" localSheetId="13">#REF!</definedName>
    <definedName name="JGS_32" localSheetId="4">#REF!</definedName>
    <definedName name="JGS_32">#REF!</definedName>
    <definedName name="JGS_33" localSheetId="18">#REF!</definedName>
    <definedName name="JGS_33" localSheetId="14">#REF!</definedName>
    <definedName name="JGS_33" localSheetId="12">#REF!</definedName>
    <definedName name="JGS_33" localSheetId="13">#REF!</definedName>
    <definedName name="JGS_33" localSheetId="4">#REF!</definedName>
    <definedName name="JGS_33">#REF!</definedName>
    <definedName name="JGS_34" localSheetId="18">#REF!</definedName>
    <definedName name="JGS_34" localSheetId="14">#REF!</definedName>
    <definedName name="JGS_34" localSheetId="12">#REF!</definedName>
    <definedName name="JGS_34" localSheetId="13">#REF!</definedName>
    <definedName name="JGS_34" localSheetId="4">#REF!</definedName>
    <definedName name="JGS_34">#REF!</definedName>
    <definedName name="JGS_35" localSheetId="18">#REF!</definedName>
    <definedName name="JGS_35" localSheetId="14">#REF!</definedName>
    <definedName name="JGS_35" localSheetId="12">#REF!</definedName>
    <definedName name="JGS_35" localSheetId="13">#REF!</definedName>
    <definedName name="JGS_35" localSheetId="4">#REF!</definedName>
    <definedName name="JGS_35">#REF!</definedName>
    <definedName name="JGS_36" localSheetId="18">#REF!</definedName>
    <definedName name="JGS_36" localSheetId="14">#REF!</definedName>
    <definedName name="JGS_36" localSheetId="12">#REF!</definedName>
    <definedName name="JGS_36" localSheetId="13">#REF!</definedName>
    <definedName name="JGS_36" localSheetId="4">#REF!</definedName>
    <definedName name="JGS_36">#REF!</definedName>
    <definedName name="JGS_37" localSheetId="18">#REF!</definedName>
    <definedName name="JGS_37" localSheetId="14">#REF!</definedName>
    <definedName name="JGS_37" localSheetId="12">#REF!</definedName>
    <definedName name="JGS_37" localSheetId="13">#REF!</definedName>
    <definedName name="JGS_37" localSheetId="4">#REF!</definedName>
    <definedName name="JGS_37">#REF!</definedName>
    <definedName name="JGS_38" localSheetId="18">#REF!</definedName>
    <definedName name="JGS_38" localSheetId="14">#REF!</definedName>
    <definedName name="JGS_38" localSheetId="12">#REF!</definedName>
    <definedName name="JGS_38" localSheetId="13">#REF!</definedName>
    <definedName name="JGS_38" localSheetId="4">#REF!</definedName>
    <definedName name="JGS_38">#REF!</definedName>
    <definedName name="JGS_40" localSheetId="18">#REF!</definedName>
    <definedName name="JGS_40" localSheetId="14">#REF!</definedName>
    <definedName name="JGS_40" localSheetId="12">#REF!</definedName>
    <definedName name="JGS_40" localSheetId="13">#REF!</definedName>
    <definedName name="JGS_40" localSheetId="4">#REF!</definedName>
    <definedName name="JGS_40">#REF!</definedName>
    <definedName name="JGS_42" localSheetId="18">#REF!</definedName>
    <definedName name="JGS_42" localSheetId="14">#REF!</definedName>
    <definedName name="JGS_42" localSheetId="12">#REF!</definedName>
    <definedName name="JGS_42" localSheetId="13">#REF!</definedName>
    <definedName name="JGS_42" localSheetId="4">#REF!</definedName>
    <definedName name="JGS_42">#REF!</definedName>
    <definedName name="JUG">[18]Jug!$A$2:$D$13</definedName>
    <definedName name="PC" localSheetId="18">#REF!</definedName>
    <definedName name="PC" localSheetId="14">#REF!</definedName>
    <definedName name="PC" localSheetId="12">#REF!</definedName>
    <definedName name="PC" localSheetId="13">#REF!</definedName>
    <definedName name="PC" localSheetId="4">#REF!</definedName>
    <definedName name="PC">#REF!</definedName>
    <definedName name="PC_18" localSheetId="18">#REF!</definedName>
    <definedName name="PC_18" localSheetId="14">#REF!</definedName>
    <definedName name="PC_18" localSheetId="12">#REF!</definedName>
    <definedName name="PC_18" localSheetId="13">#REF!</definedName>
    <definedName name="PC_18" localSheetId="4">#REF!</definedName>
    <definedName name="PC_18">#REF!</definedName>
    <definedName name="PC_19" localSheetId="18">#REF!</definedName>
    <definedName name="PC_19" localSheetId="14">#REF!</definedName>
    <definedName name="PC_19" localSheetId="12">#REF!</definedName>
    <definedName name="PC_19" localSheetId="13">#REF!</definedName>
    <definedName name="PC_19" localSheetId="4">#REF!</definedName>
    <definedName name="PC_19">#REF!</definedName>
    <definedName name="PC_20" localSheetId="18">#REF!</definedName>
    <definedName name="PC_20" localSheetId="14">#REF!</definedName>
    <definedName name="PC_20" localSheetId="12">#REF!</definedName>
    <definedName name="PC_20" localSheetId="13">#REF!</definedName>
    <definedName name="PC_20" localSheetId="4">#REF!</definedName>
    <definedName name="PC_20">#REF!</definedName>
    <definedName name="PC_21" localSheetId="18">#REF!</definedName>
    <definedName name="PC_21" localSheetId="14">#REF!</definedName>
    <definedName name="PC_21" localSheetId="12">#REF!</definedName>
    <definedName name="PC_21" localSheetId="13">#REF!</definedName>
    <definedName name="PC_21" localSheetId="4">#REF!</definedName>
    <definedName name="PC_21">#REF!</definedName>
    <definedName name="PC_22" localSheetId="18">#REF!</definedName>
    <definedName name="PC_22" localSheetId="14">#REF!</definedName>
    <definedName name="PC_22" localSheetId="12">#REF!</definedName>
    <definedName name="PC_22" localSheetId="13">#REF!</definedName>
    <definedName name="PC_22" localSheetId="4">#REF!</definedName>
    <definedName name="PC_22">#REF!</definedName>
    <definedName name="PC_23" localSheetId="18">#REF!</definedName>
    <definedName name="PC_23" localSheetId="14">#REF!</definedName>
    <definedName name="PC_23" localSheetId="12">#REF!</definedName>
    <definedName name="PC_23" localSheetId="13">#REF!</definedName>
    <definedName name="PC_23" localSheetId="4">#REF!</definedName>
    <definedName name="PC_23">#REF!</definedName>
    <definedName name="PC_24" localSheetId="18">#REF!</definedName>
    <definedName name="PC_24" localSheetId="14">#REF!</definedName>
    <definedName name="PC_24" localSheetId="12">#REF!</definedName>
    <definedName name="PC_24" localSheetId="13">#REF!</definedName>
    <definedName name="PC_24" localSheetId="4">#REF!</definedName>
    <definedName name="PC_24">#REF!</definedName>
    <definedName name="PC_25" localSheetId="18">#REF!</definedName>
    <definedName name="PC_25" localSheetId="14">#REF!</definedName>
    <definedName name="PC_25" localSheetId="12">#REF!</definedName>
    <definedName name="PC_25" localSheetId="13">#REF!</definedName>
    <definedName name="PC_25" localSheetId="4">#REF!</definedName>
    <definedName name="PC_25">#REF!</definedName>
    <definedName name="PC_26" localSheetId="18">#REF!</definedName>
    <definedName name="PC_26" localSheetId="14">#REF!</definedName>
    <definedName name="PC_26" localSheetId="12">#REF!</definedName>
    <definedName name="PC_26" localSheetId="13">#REF!</definedName>
    <definedName name="PC_26" localSheetId="4">#REF!</definedName>
    <definedName name="PC_26">#REF!</definedName>
    <definedName name="PC_27" localSheetId="18">#REF!</definedName>
    <definedName name="PC_27" localSheetId="14">#REF!</definedName>
    <definedName name="PC_27" localSheetId="12">#REF!</definedName>
    <definedName name="PC_27" localSheetId="13">#REF!</definedName>
    <definedName name="PC_27" localSheetId="4">#REF!</definedName>
    <definedName name="PC_27">#REF!</definedName>
    <definedName name="PC_28" localSheetId="18">#REF!</definedName>
    <definedName name="PC_28" localSheetId="14">#REF!</definedName>
    <definedName name="PC_28" localSheetId="12">#REF!</definedName>
    <definedName name="PC_28" localSheetId="13">#REF!</definedName>
    <definedName name="PC_28" localSheetId="4">#REF!</definedName>
    <definedName name="PC_28">#REF!</definedName>
    <definedName name="PC_29" localSheetId="18">#REF!</definedName>
    <definedName name="PC_29" localSheetId="14">#REF!</definedName>
    <definedName name="PC_29" localSheetId="12">#REF!</definedName>
    <definedName name="PC_29" localSheetId="13">#REF!</definedName>
    <definedName name="PC_29" localSheetId="4">#REF!</definedName>
    <definedName name="PC_29">#REF!</definedName>
    <definedName name="PC_30" localSheetId="18">#REF!</definedName>
    <definedName name="PC_30" localSheetId="14">#REF!</definedName>
    <definedName name="PC_30" localSheetId="12">#REF!</definedName>
    <definedName name="PC_30" localSheetId="13">#REF!</definedName>
    <definedName name="PC_30" localSheetId="4">#REF!</definedName>
    <definedName name="PC_30">#REF!</definedName>
    <definedName name="PC_31" localSheetId="18">#REF!</definedName>
    <definedName name="PC_31" localSheetId="14">#REF!</definedName>
    <definedName name="PC_31" localSheetId="12">#REF!</definedName>
    <definedName name="PC_31" localSheetId="13">#REF!</definedName>
    <definedName name="PC_31" localSheetId="4">#REF!</definedName>
    <definedName name="PC_31">#REF!</definedName>
    <definedName name="PC_32" localSheetId="18">#REF!</definedName>
    <definedName name="PC_32" localSheetId="14">#REF!</definedName>
    <definedName name="PC_32" localSheetId="12">#REF!</definedName>
    <definedName name="PC_32" localSheetId="13">#REF!</definedName>
    <definedName name="PC_32" localSheetId="4">#REF!</definedName>
    <definedName name="PC_32">#REF!</definedName>
    <definedName name="PC_33" localSheetId="18">#REF!</definedName>
    <definedName name="PC_33" localSheetId="14">#REF!</definedName>
    <definedName name="PC_33" localSheetId="12">#REF!</definedName>
    <definedName name="PC_33" localSheetId="13">#REF!</definedName>
    <definedName name="PC_33" localSheetId="4">#REF!</definedName>
    <definedName name="PC_33">#REF!</definedName>
    <definedName name="PC_34" localSheetId="18">#REF!</definedName>
    <definedName name="PC_34" localSheetId="14">#REF!</definedName>
    <definedName name="PC_34" localSheetId="12">#REF!</definedName>
    <definedName name="PC_34" localSheetId="13">#REF!</definedName>
    <definedName name="PC_34" localSheetId="4">#REF!</definedName>
    <definedName name="PC_34">#REF!</definedName>
    <definedName name="PC_35" localSheetId="18">#REF!</definedName>
    <definedName name="PC_35" localSheetId="14">#REF!</definedName>
    <definedName name="PC_35" localSheetId="12">#REF!</definedName>
    <definedName name="PC_35" localSheetId="13">#REF!</definedName>
    <definedName name="PC_35" localSheetId="4">#REF!</definedName>
    <definedName name="PC_35">#REF!</definedName>
    <definedName name="PC_36" localSheetId="18">#REF!</definedName>
    <definedName name="PC_36" localSheetId="14">#REF!</definedName>
    <definedName name="PC_36" localSheetId="12">#REF!</definedName>
    <definedName name="PC_36" localSheetId="13">#REF!</definedName>
    <definedName name="PC_36" localSheetId="4">#REF!</definedName>
    <definedName name="PC_36">#REF!</definedName>
    <definedName name="PC_37" localSheetId="18">#REF!</definedName>
    <definedName name="PC_37" localSheetId="14">#REF!</definedName>
    <definedName name="PC_37" localSheetId="12">#REF!</definedName>
    <definedName name="PC_37" localSheetId="13">#REF!</definedName>
    <definedName name="PC_37" localSheetId="4">#REF!</definedName>
    <definedName name="PC_37">#REF!</definedName>
    <definedName name="PC_38" localSheetId="18">#REF!</definedName>
    <definedName name="PC_38" localSheetId="14">#REF!</definedName>
    <definedName name="PC_38" localSheetId="12">#REF!</definedName>
    <definedName name="PC_38" localSheetId="13">#REF!</definedName>
    <definedName name="PC_38" localSheetId="4">#REF!</definedName>
    <definedName name="PC_38">#REF!</definedName>
    <definedName name="PC_40" localSheetId="18">#REF!</definedName>
    <definedName name="PC_40" localSheetId="14">#REF!</definedName>
    <definedName name="PC_40" localSheetId="12">#REF!</definedName>
    <definedName name="PC_40" localSheetId="13">#REF!</definedName>
    <definedName name="PC_40" localSheetId="4">#REF!</definedName>
    <definedName name="PC_40">#REF!</definedName>
    <definedName name="PC_42" localSheetId="18">#REF!</definedName>
    <definedName name="PC_42" localSheetId="14">#REF!</definedName>
    <definedName name="PC_42" localSheetId="12">#REF!</definedName>
    <definedName name="PC_42" localSheetId="13">#REF!</definedName>
    <definedName name="PC_42" localSheetId="4">#REF!</definedName>
    <definedName name="PC_42">#REF!</definedName>
    <definedName name="PCS" localSheetId="18">#REF!</definedName>
    <definedName name="PCS" localSheetId="14">#REF!</definedName>
    <definedName name="PCS" localSheetId="12">#REF!</definedName>
    <definedName name="PCS" localSheetId="13">#REF!</definedName>
    <definedName name="PCS" localSheetId="4">#REF!</definedName>
    <definedName name="PCS">#REF!</definedName>
    <definedName name="PCS_18" localSheetId="18">#REF!</definedName>
    <definedName name="PCS_18" localSheetId="14">#REF!</definedName>
    <definedName name="PCS_18" localSheetId="12">#REF!</definedName>
    <definedName name="PCS_18" localSheetId="13">#REF!</definedName>
    <definedName name="PCS_18" localSheetId="4">#REF!</definedName>
    <definedName name="PCS_18">#REF!</definedName>
    <definedName name="PCS_19" localSheetId="18">#REF!</definedName>
    <definedName name="PCS_19" localSheetId="14">#REF!</definedName>
    <definedName name="PCS_19" localSheetId="12">#REF!</definedName>
    <definedName name="PCS_19" localSheetId="13">#REF!</definedName>
    <definedName name="PCS_19" localSheetId="4">#REF!</definedName>
    <definedName name="PCS_19">#REF!</definedName>
    <definedName name="PCS_20" localSheetId="18">#REF!</definedName>
    <definedName name="PCS_20" localSheetId="14">#REF!</definedName>
    <definedName name="PCS_20" localSheetId="12">#REF!</definedName>
    <definedName name="PCS_20" localSheetId="13">#REF!</definedName>
    <definedName name="PCS_20" localSheetId="4">#REF!</definedName>
    <definedName name="PCS_20">#REF!</definedName>
    <definedName name="PCS_21" localSheetId="18">#REF!</definedName>
    <definedName name="PCS_21" localSheetId="14">#REF!</definedName>
    <definedName name="PCS_21" localSheetId="12">#REF!</definedName>
    <definedName name="PCS_21" localSheetId="13">#REF!</definedName>
    <definedName name="PCS_21" localSheetId="4">#REF!</definedName>
    <definedName name="PCS_21">#REF!</definedName>
    <definedName name="PCS_22" localSheetId="18">#REF!</definedName>
    <definedName name="PCS_22" localSheetId="14">#REF!</definedName>
    <definedName name="PCS_22" localSheetId="12">#REF!</definedName>
    <definedName name="PCS_22" localSheetId="13">#REF!</definedName>
    <definedName name="PCS_22" localSheetId="4">#REF!</definedName>
    <definedName name="PCS_22">#REF!</definedName>
    <definedName name="PCS_23" localSheetId="18">#REF!</definedName>
    <definedName name="PCS_23" localSheetId="14">#REF!</definedName>
    <definedName name="PCS_23" localSheetId="12">#REF!</definedName>
    <definedName name="PCS_23" localSheetId="13">#REF!</definedName>
    <definedName name="PCS_23" localSheetId="4">#REF!</definedName>
    <definedName name="PCS_23">#REF!</definedName>
    <definedName name="PCS_24" localSheetId="18">#REF!</definedName>
    <definedName name="PCS_24" localSheetId="14">#REF!</definedName>
    <definedName name="PCS_24" localSheetId="12">#REF!</definedName>
    <definedName name="PCS_24" localSheetId="13">#REF!</definedName>
    <definedName name="PCS_24" localSheetId="4">#REF!</definedName>
    <definedName name="PCS_24">#REF!</definedName>
    <definedName name="PCS_25" localSheetId="18">#REF!</definedName>
    <definedName name="PCS_25" localSheetId="14">#REF!</definedName>
    <definedName name="PCS_25" localSheetId="12">#REF!</definedName>
    <definedName name="PCS_25" localSheetId="13">#REF!</definedName>
    <definedName name="PCS_25" localSheetId="4">#REF!</definedName>
    <definedName name="PCS_25">#REF!</definedName>
    <definedName name="PCS_26" localSheetId="18">#REF!</definedName>
    <definedName name="PCS_26" localSheetId="14">#REF!</definedName>
    <definedName name="PCS_26" localSheetId="12">#REF!</definedName>
    <definedName name="PCS_26" localSheetId="13">#REF!</definedName>
    <definedName name="PCS_26" localSheetId="4">#REF!</definedName>
    <definedName name="PCS_26">#REF!</definedName>
    <definedName name="PCS_27" localSheetId="18">#REF!</definedName>
    <definedName name="PCS_27" localSheetId="14">#REF!</definedName>
    <definedName name="PCS_27" localSheetId="12">#REF!</definedName>
    <definedName name="PCS_27" localSheetId="13">#REF!</definedName>
    <definedName name="PCS_27" localSheetId="4">#REF!</definedName>
    <definedName name="PCS_27">#REF!</definedName>
    <definedName name="PCS_28" localSheetId="18">#REF!</definedName>
    <definedName name="PCS_28" localSheetId="14">#REF!</definedName>
    <definedName name="PCS_28" localSheetId="12">#REF!</definedName>
    <definedName name="PCS_28" localSheetId="13">#REF!</definedName>
    <definedName name="PCS_28" localSheetId="4">#REF!</definedName>
    <definedName name="PCS_28">#REF!</definedName>
    <definedName name="PCS_29" localSheetId="18">#REF!</definedName>
    <definedName name="PCS_29" localSheetId="14">#REF!</definedName>
    <definedName name="PCS_29" localSheetId="12">#REF!</definedName>
    <definedName name="PCS_29" localSheetId="13">#REF!</definedName>
    <definedName name="PCS_29" localSheetId="4">#REF!</definedName>
    <definedName name="PCS_29">#REF!</definedName>
    <definedName name="PCS_30" localSheetId="18">#REF!</definedName>
    <definedName name="PCS_30" localSheetId="14">#REF!</definedName>
    <definedName name="PCS_30" localSheetId="12">#REF!</definedName>
    <definedName name="PCS_30" localSheetId="13">#REF!</definedName>
    <definedName name="PCS_30" localSheetId="4">#REF!</definedName>
    <definedName name="PCS_30">#REF!</definedName>
    <definedName name="PCS_31" localSheetId="18">#REF!</definedName>
    <definedName name="PCS_31" localSheetId="14">#REF!</definedName>
    <definedName name="PCS_31" localSheetId="12">#REF!</definedName>
    <definedName name="PCS_31" localSheetId="13">#REF!</definedName>
    <definedName name="PCS_31" localSheetId="4">#REF!</definedName>
    <definedName name="PCS_31">#REF!</definedName>
    <definedName name="PCS_32" localSheetId="18">#REF!</definedName>
    <definedName name="PCS_32" localSheetId="14">#REF!</definedName>
    <definedName name="PCS_32" localSheetId="12">#REF!</definedName>
    <definedName name="PCS_32" localSheetId="13">#REF!</definedName>
    <definedName name="PCS_32" localSheetId="4">#REF!</definedName>
    <definedName name="PCS_32">#REF!</definedName>
    <definedName name="PCS_33" localSheetId="18">#REF!</definedName>
    <definedName name="PCS_33" localSheetId="14">#REF!</definedName>
    <definedName name="PCS_33" localSheetId="12">#REF!</definedName>
    <definedName name="PCS_33" localSheetId="13">#REF!</definedName>
    <definedName name="PCS_33" localSheetId="4">#REF!</definedName>
    <definedName name="PCS_33">#REF!</definedName>
    <definedName name="PCS_34" localSheetId="18">#REF!</definedName>
    <definedName name="PCS_34" localSheetId="14">#REF!</definedName>
    <definedName name="PCS_34" localSheetId="12">#REF!</definedName>
    <definedName name="PCS_34" localSheetId="13">#REF!</definedName>
    <definedName name="PCS_34" localSheetId="4">#REF!</definedName>
    <definedName name="PCS_34">#REF!</definedName>
    <definedName name="PCS_35" localSheetId="18">#REF!</definedName>
    <definedName name="PCS_35" localSheetId="14">#REF!</definedName>
    <definedName name="PCS_35" localSheetId="12">#REF!</definedName>
    <definedName name="PCS_35" localSheetId="13">#REF!</definedName>
    <definedName name="PCS_35" localSheetId="4">#REF!</definedName>
    <definedName name="PCS_35">#REF!</definedName>
    <definedName name="PCS_36" localSheetId="18">#REF!</definedName>
    <definedName name="PCS_36" localSheetId="14">#REF!</definedName>
    <definedName name="PCS_36" localSheetId="12">#REF!</definedName>
    <definedName name="PCS_36" localSheetId="13">#REF!</definedName>
    <definedName name="PCS_36" localSheetId="4">#REF!</definedName>
    <definedName name="PCS_36">#REF!</definedName>
    <definedName name="PCS_37" localSheetId="18">#REF!</definedName>
    <definedName name="PCS_37" localSheetId="14">#REF!</definedName>
    <definedName name="PCS_37" localSheetId="12">#REF!</definedName>
    <definedName name="PCS_37" localSheetId="13">#REF!</definedName>
    <definedName name="PCS_37" localSheetId="4">#REF!</definedName>
    <definedName name="PCS_37">#REF!</definedName>
    <definedName name="PCS_38" localSheetId="18">#REF!</definedName>
    <definedName name="PCS_38" localSheetId="14">#REF!</definedName>
    <definedName name="PCS_38" localSheetId="12">#REF!</definedName>
    <definedName name="PCS_38" localSheetId="13">#REF!</definedName>
    <definedName name="PCS_38" localSheetId="4">#REF!</definedName>
    <definedName name="PCS_38">#REF!</definedName>
    <definedName name="PCS_40" localSheetId="18">#REF!</definedName>
    <definedName name="PCS_40" localSheetId="14">#REF!</definedName>
    <definedName name="PCS_40" localSheetId="12">#REF!</definedName>
    <definedName name="PCS_40" localSheetId="13">#REF!</definedName>
    <definedName name="PCS_40" localSheetId="4">#REF!</definedName>
    <definedName name="PCS_40">#REF!</definedName>
    <definedName name="PCS_42" localSheetId="18">#REF!</definedName>
    <definedName name="PCS_42" localSheetId="14">#REF!</definedName>
    <definedName name="PCS_42" localSheetId="12">#REF!</definedName>
    <definedName name="PCS_42" localSheetId="13">#REF!</definedName>
    <definedName name="PCS_42" localSheetId="4">#REF!</definedName>
    <definedName name="PCS_42">#REF!</definedName>
    <definedName name="Players" localSheetId="18">#REF!</definedName>
    <definedName name="Players" localSheetId="14">#REF!</definedName>
    <definedName name="Players" localSheetId="12">[19]Players!$B$4:$H$124</definedName>
    <definedName name="Players" localSheetId="13">[19]Players!$B$4:$H$124</definedName>
    <definedName name="Players" localSheetId="4">[20]Players!$B$4:$H$124</definedName>
    <definedName name="Players">#REF!</definedName>
    <definedName name="PLAYERS_18" localSheetId="18">#REF!</definedName>
    <definedName name="PLAYERS_18" localSheetId="14">#REF!</definedName>
    <definedName name="PLAYERS_18" localSheetId="12">[21]Players!$B$4:$H$123</definedName>
    <definedName name="PLAYERS_18" localSheetId="13">[21]Players!$B$4:$H$123</definedName>
    <definedName name="PLAYERS_18" localSheetId="4">[22]Players!$B$4:$H$123</definedName>
    <definedName name="PLAYERS_18">#REF!</definedName>
    <definedName name="PLAYERS_19" localSheetId="18">#REF!</definedName>
    <definedName name="PLAYERS_19" localSheetId="14">#REF!</definedName>
    <definedName name="PLAYERS_19" localSheetId="12">[21]Players!$B$4:$H$123</definedName>
    <definedName name="PLAYERS_19" localSheetId="13">[21]Players!$B$4:$H$123</definedName>
    <definedName name="PLAYERS_19" localSheetId="4">[22]Players!$B$4:$H$123</definedName>
    <definedName name="PLAYERS_19">#REF!</definedName>
    <definedName name="PLAYERS_20" localSheetId="18">#REF!</definedName>
    <definedName name="PLAYERS_20" localSheetId="14">#REF!</definedName>
    <definedName name="PLAYERS_20" localSheetId="12">[21]Players!$B$4:$H$123</definedName>
    <definedName name="PLAYERS_20" localSheetId="13">[21]Players!$B$4:$H$123</definedName>
    <definedName name="PLAYERS_20" localSheetId="4">[22]Players!$B$4:$H$123</definedName>
    <definedName name="PLAYERS_20">#REF!</definedName>
    <definedName name="PLAYERS_21" localSheetId="18">#REF!</definedName>
    <definedName name="PLAYERS_21" localSheetId="14">#REF!</definedName>
    <definedName name="PLAYERS_21" localSheetId="12">[21]Players!$B$4:$H$123</definedName>
    <definedName name="PLAYERS_21" localSheetId="13">[21]Players!$B$4:$H$123</definedName>
    <definedName name="PLAYERS_21" localSheetId="4">[22]Players!$B$4:$H$123</definedName>
    <definedName name="PLAYERS_21">#REF!</definedName>
    <definedName name="PLAYERS_22" localSheetId="18">#REF!</definedName>
    <definedName name="PLAYERS_22" localSheetId="14">#REF!</definedName>
    <definedName name="PLAYERS_22" localSheetId="12">[21]Players!$B$4:$H$123</definedName>
    <definedName name="PLAYERS_22" localSheetId="13">[21]Players!$B$4:$H$123</definedName>
    <definedName name="PLAYERS_22" localSheetId="4">[22]Players!$B$4:$H$123</definedName>
    <definedName name="PLAYERS_22">#REF!</definedName>
    <definedName name="PLAYERS_23" localSheetId="18">#REF!</definedName>
    <definedName name="PLAYERS_23" localSheetId="14">#REF!</definedName>
    <definedName name="PLAYERS_23" localSheetId="12">[21]Players!$B$4:$H$123</definedName>
    <definedName name="PLAYERS_23" localSheetId="13">[21]Players!$B$4:$H$123</definedName>
    <definedName name="PLAYERS_23" localSheetId="4">[22]Players!$B$4:$H$123</definedName>
    <definedName name="PLAYERS_23">#REF!</definedName>
    <definedName name="Players_24" localSheetId="18">#REF!</definedName>
    <definedName name="Players_24" localSheetId="14">#REF!</definedName>
    <definedName name="Players_24" localSheetId="12">[19]Players!$B$4:$H$124</definedName>
    <definedName name="Players_24" localSheetId="13">[19]Players!$B$4:$H$124</definedName>
    <definedName name="Players_24" localSheetId="4">[20]Players!$B$4:$H$124</definedName>
    <definedName name="Players_24">#REF!</definedName>
    <definedName name="Players_25" localSheetId="18">#REF!</definedName>
    <definedName name="Players_25" localSheetId="14">#REF!</definedName>
    <definedName name="Players_25" localSheetId="12">[19]Players!$B$4:$H$124</definedName>
    <definedName name="Players_25" localSheetId="13">[19]Players!$B$4:$H$124</definedName>
    <definedName name="Players_25" localSheetId="4">[20]Players!$B$4:$H$124</definedName>
    <definedName name="Players_25">#REF!</definedName>
    <definedName name="Players_26" localSheetId="18">#REF!</definedName>
    <definedName name="Players_26" localSheetId="14">#REF!</definedName>
    <definedName name="Players_26" localSheetId="12">[19]Players!$B$4:$H$124</definedName>
    <definedName name="Players_26" localSheetId="13">[19]Players!$B$4:$H$124</definedName>
    <definedName name="Players_26" localSheetId="4">[20]Players!$B$4:$H$124</definedName>
    <definedName name="Players_26">#REF!</definedName>
    <definedName name="Players_27" localSheetId="18">#REF!</definedName>
    <definedName name="Players_27" localSheetId="14">#REF!</definedName>
    <definedName name="Players_27" localSheetId="12">[19]Players!$B$4:$H$124</definedName>
    <definedName name="Players_27" localSheetId="13">[19]Players!$B$4:$H$124</definedName>
    <definedName name="Players_27" localSheetId="4">[20]Players!$B$4:$H$124</definedName>
    <definedName name="Players_27">#REF!</definedName>
    <definedName name="Players_28" localSheetId="18">#REF!</definedName>
    <definedName name="Players_28" localSheetId="14">#REF!</definedName>
    <definedName name="Players_28" localSheetId="12">[19]Players!$B$4:$H$124</definedName>
    <definedName name="Players_28" localSheetId="13">[19]Players!$B$4:$H$124</definedName>
    <definedName name="Players_28" localSheetId="4">[20]Players!$B$4:$H$124</definedName>
    <definedName name="Players_28">#REF!</definedName>
    <definedName name="Players_29" localSheetId="18">#REF!</definedName>
    <definedName name="Players_29" localSheetId="14">#REF!</definedName>
    <definedName name="Players_29" localSheetId="12">[19]Players!$B$4:$H$124</definedName>
    <definedName name="Players_29" localSheetId="13">[19]Players!$B$4:$H$124</definedName>
    <definedName name="Players_29" localSheetId="4">[20]Players!$B$4:$H$124</definedName>
    <definedName name="Players_29">#REF!</definedName>
    <definedName name="Players_30" localSheetId="18">#REF!</definedName>
    <definedName name="Players_30" localSheetId="14">#REF!</definedName>
    <definedName name="Players_30" localSheetId="12">[19]Players!$B$4:$H$124</definedName>
    <definedName name="Players_30" localSheetId="13">[19]Players!$B$4:$H$124</definedName>
    <definedName name="Players_30" localSheetId="4">[20]Players!$B$4:$H$124</definedName>
    <definedName name="Players_30">#REF!</definedName>
    <definedName name="Players_31" localSheetId="18">#REF!</definedName>
    <definedName name="Players_31" localSheetId="14">#REF!</definedName>
    <definedName name="Players_31" localSheetId="12">[19]Players!$B$4:$H$124</definedName>
    <definedName name="Players_31" localSheetId="13">[19]Players!$B$4:$H$124</definedName>
    <definedName name="Players_31" localSheetId="4">[20]Players!$B$4:$H$124</definedName>
    <definedName name="Players_31">#REF!</definedName>
    <definedName name="Players_32" localSheetId="18">#REF!</definedName>
    <definedName name="Players_32" localSheetId="14">#REF!</definedName>
    <definedName name="Players_32" localSheetId="12">[19]Players!$B$4:$H$124</definedName>
    <definedName name="Players_32" localSheetId="13">[19]Players!$B$4:$H$124</definedName>
    <definedName name="Players_32" localSheetId="4">[20]Players!$B$4:$H$124</definedName>
    <definedName name="Players_32">#REF!</definedName>
    <definedName name="Players_33" localSheetId="18">#REF!</definedName>
    <definedName name="Players_33" localSheetId="14">#REF!</definedName>
    <definedName name="Players_33" localSheetId="12">[19]Players!$B$4:$H$124</definedName>
    <definedName name="Players_33" localSheetId="13">[19]Players!$B$4:$H$124</definedName>
    <definedName name="Players_33" localSheetId="4">[20]Players!$B$4:$H$124</definedName>
    <definedName name="Players_33">#REF!</definedName>
    <definedName name="Players_34" localSheetId="18">#REF!</definedName>
    <definedName name="Players_34" localSheetId="14">#REF!</definedName>
    <definedName name="Players_34" localSheetId="12">[19]Players!$B$4:$H$124</definedName>
    <definedName name="Players_34" localSheetId="13">[19]Players!$B$4:$H$124</definedName>
    <definedName name="Players_34" localSheetId="4">[20]Players!$B$4:$H$124</definedName>
    <definedName name="Players_34">#REF!</definedName>
    <definedName name="Players_35" localSheetId="18">#REF!</definedName>
    <definedName name="Players_35" localSheetId="14">#REF!</definedName>
    <definedName name="Players_35" localSheetId="12">[19]Players!$B$4:$H$124</definedName>
    <definedName name="Players_35" localSheetId="13">[19]Players!$B$4:$H$124</definedName>
    <definedName name="Players_35" localSheetId="4">[20]Players!$B$4:$H$124</definedName>
    <definedName name="Players_35">#REF!</definedName>
    <definedName name="Players_36" localSheetId="18">#REF!</definedName>
    <definedName name="Players_36" localSheetId="14">#REF!</definedName>
    <definedName name="Players_36" localSheetId="12">[19]Players!$B$4:$H$124</definedName>
    <definedName name="Players_36" localSheetId="13">[19]Players!$B$4:$H$124</definedName>
    <definedName name="Players_36" localSheetId="4">[20]Players!$B$4:$H$124</definedName>
    <definedName name="Players_36">#REF!</definedName>
    <definedName name="Players_37" localSheetId="18">#REF!</definedName>
    <definedName name="Players_37" localSheetId="14">#REF!</definedName>
    <definedName name="Players_37" localSheetId="12">[19]Players!$B$4:$H$124</definedName>
    <definedName name="Players_37" localSheetId="13">[19]Players!$B$4:$H$124</definedName>
    <definedName name="Players_37" localSheetId="4">[20]Players!$B$4:$H$124</definedName>
    <definedName name="Players_37">#REF!</definedName>
    <definedName name="Players_38" localSheetId="18">#REF!</definedName>
    <definedName name="Players_38" localSheetId="14">#REF!</definedName>
    <definedName name="Players_38" localSheetId="12">[19]Players!$B$4:$H$124</definedName>
    <definedName name="Players_38" localSheetId="13">[19]Players!$B$4:$H$124</definedName>
    <definedName name="Players_38" localSheetId="4">[20]Players!$B$4:$H$124</definedName>
    <definedName name="Players_38">#REF!</definedName>
    <definedName name="Players_40" localSheetId="18">#REF!</definedName>
    <definedName name="Players_40" localSheetId="14">#REF!</definedName>
    <definedName name="Players_40" localSheetId="12">[19]Players!$B$4:$H$124</definedName>
    <definedName name="Players_40" localSheetId="13">[19]Players!$B$4:$H$124</definedName>
    <definedName name="Players_40" localSheetId="4">[20]Players!$B$4:$H$124</definedName>
    <definedName name="Players_40">#REF!</definedName>
    <definedName name="Players_42" localSheetId="18">#REF!</definedName>
    <definedName name="Players_42" localSheetId="14">#REF!</definedName>
    <definedName name="Players_42" localSheetId="12">[19]Players!$B$4:$H$124</definedName>
    <definedName name="Players_42" localSheetId="13">[19]Players!$B$4:$H$124</definedName>
    <definedName name="Players_42" localSheetId="4">[20]Players!$B$4:$H$124</definedName>
    <definedName name="Players_42">#REF!</definedName>
    <definedName name="RK" localSheetId="18">#REF!</definedName>
    <definedName name="RK" localSheetId="14">#REF!</definedName>
    <definedName name="RK" localSheetId="12">#REF!</definedName>
    <definedName name="RK" localSheetId="13">#REF!</definedName>
    <definedName name="RK" localSheetId="4">#REF!</definedName>
    <definedName name="RK">#REF!</definedName>
    <definedName name="RK_18" localSheetId="18">#REF!</definedName>
    <definedName name="RK_18" localSheetId="14">#REF!</definedName>
    <definedName name="RK_18" localSheetId="12">#REF!</definedName>
    <definedName name="RK_18" localSheetId="13">#REF!</definedName>
    <definedName name="RK_18" localSheetId="4">#REF!</definedName>
    <definedName name="RK_18">#REF!</definedName>
    <definedName name="RK_19" localSheetId="18">#REF!</definedName>
    <definedName name="RK_19" localSheetId="14">#REF!</definedName>
    <definedName name="RK_19" localSheetId="12">#REF!</definedName>
    <definedName name="RK_19" localSheetId="13">#REF!</definedName>
    <definedName name="RK_19" localSheetId="4">#REF!</definedName>
    <definedName name="RK_19">#REF!</definedName>
    <definedName name="RK_20" localSheetId="18">#REF!</definedName>
    <definedName name="RK_20" localSheetId="14">#REF!</definedName>
    <definedName name="RK_20" localSheetId="12">#REF!</definedName>
    <definedName name="RK_20" localSheetId="13">#REF!</definedName>
    <definedName name="RK_20" localSheetId="4">#REF!</definedName>
    <definedName name="RK_20">#REF!</definedName>
    <definedName name="RK_21" localSheetId="18">#REF!</definedName>
    <definedName name="RK_21" localSheetId="14">#REF!</definedName>
    <definedName name="RK_21" localSheetId="12">#REF!</definedName>
    <definedName name="RK_21" localSheetId="13">#REF!</definedName>
    <definedName name="RK_21" localSheetId="4">#REF!</definedName>
    <definedName name="RK_21">#REF!</definedName>
    <definedName name="RK_22" localSheetId="18">#REF!</definedName>
    <definedName name="RK_22" localSheetId="14">#REF!</definedName>
    <definedName name="RK_22" localSheetId="12">#REF!</definedName>
    <definedName name="RK_22" localSheetId="13">#REF!</definedName>
    <definedName name="RK_22" localSheetId="4">#REF!</definedName>
    <definedName name="RK_22">#REF!</definedName>
    <definedName name="RK_23" localSheetId="18">#REF!</definedName>
    <definedName name="RK_23" localSheetId="14">#REF!</definedName>
    <definedName name="RK_23" localSheetId="12">#REF!</definedName>
    <definedName name="RK_23" localSheetId="13">#REF!</definedName>
    <definedName name="RK_23" localSheetId="4">#REF!</definedName>
    <definedName name="RK_23">#REF!</definedName>
    <definedName name="RK_24" localSheetId="18">#REF!</definedName>
    <definedName name="RK_24" localSheetId="14">#REF!</definedName>
    <definedName name="RK_24" localSheetId="12">#REF!</definedName>
    <definedName name="RK_24" localSheetId="13">#REF!</definedName>
    <definedName name="RK_24" localSheetId="4">#REF!</definedName>
    <definedName name="RK_24">#REF!</definedName>
    <definedName name="RK_25" localSheetId="18">#REF!</definedName>
    <definedName name="RK_25" localSheetId="14">#REF!</definedName>
    <definedName name="RK_25" localSheetId="12">#REF!</definedName>
    <definedName name="RK_25" localSheetId="13">#REF!</definedName>
    <definedName name="RK_25" localSheetId="4">#REF!</definedName>
    <definedName name="RK_25">#REF!</definedName>
    <definedName name="RK_26" localSheetId="18">#REF!</definedName>
    <definedName name="RK_26" localSheetId="14">#REF!</definedName>
    <definedName name="RK_26" localSheetId="12">#REF!</definedName>
    <definedName name="RK_26" localSheetId="13">#REF!</definedName>
    <definedName name="RK_26" localSheetId="4">#REF!</definedName>
    <definedName name="RK_26">#REF!</definedName>
    <definedName name="RK_27" localSheetId="18">#REF!</definedName>
    <definedName name="RK_27" localSheetId="14">#REF!</definedName>
    <definedName name="RK_27" localSheetId="12">#REF!</definedName>
    <definedName name="RK_27" localSheetId="13">#REF!</definedName>
    <definedName name="RK_27" localSheetId="4">#REF!</definedName>
    <definedName name="RK_27">#REF!</definedName>
    <definedName name="RK_28" localSheetId="18">#REF!</definedName>
    <definedName name="RK_28" localSheetId="14">#REF!</definedName>
    <definedName name="RK_28" localSheetId="12">#REF!</definedName>
    <definedName name="RK_28" localSheetId="13">#REF!</definedName>
    <definedName name="RK_28" localSheetId="4">#REF!</definedName>
    <definedName name="RK_28">#REF!</definedName>
    <definedName name="RK_29" localSheetId="18">#REF!</definedName>
    <definedName name="RK_29" localSheetId="14">#REF!</definedName>
    <definedName name="RK_29" localSheetId="12">#REF!</definedName>
    <definedName name="RK_29" localSheetId="13">#REF!</definedName>
    <definedName name="RK_29" localSheetId="4">#REF!</definedName>
    <definedName name="RK_29">#REF!</definedName>
    <definedName name="RK_30" localSheetId="18">#REF!</definedName>
    <definedName name="RK_30" localSheetId="14">#REF!</definedName>
    <definedName name="RK_30" localSheetId="12">#REF!</definedName>
    <definedName name="RK_30" localSheetId="13">#REF!</definedName>
    <definedName name="RK_30" localSheetId="4">#REF!</definedName>
    <definedName name="RK_30">#REF!</definedName>
    <definedName name="RK_31" localSheetId="18">#REF!</definedName>
    <definedName name="RK_31" localSheetId="14">#REF!</definedName>
    <definedName name="RK_31" localSheetId="12">#REF!</definedName>
    <definedName name="RK_31" localSheetId="13">#REF!</definedName>
    <definedName name="RK_31" localSheetId="4">#REF!</definedName>
    <definedName name="RK_31">#REF!</definedName>
    <definedName name="RK_32" localSheetId="18">#REF!</definedName>
    <definedName name="RK_32" localSheetId="14">#REF!</definedName>
    <definedName name="RK_32" localSheetId="12">#REF!</definedName>
    <definedName name="RK_32" localSheetId="13">#REF!</definedName>
    <definedName name="RK_32" localSheetId="4">#REF!</definedName>
    <definedName name="RK_32">#REF!</definedName>
    <definedName name="RK_33" localSheetId="18">#REF!</definedName>
    <definedName name="RK_33" localSheetId="14">#REF!</definedName>
    <definedName name="RK_33" localSheetId="12">#REF!</definedName>
    <definedName name="RK_33" localSheetId="13">#REF!</definedName>
    <definedName name="RK_33" localSheetId="4">#REF!</definedName>
    <definedName name="RK_33">#REF!</definedName>
    <definedName name="RK_34" localSheetId="18">#REF!</definedName>
    <definedName name="RK_34" localSheetId="14">#REF!</definedName>
    <definedName name="RK_34" localSheetId="12">#REF!</definedName>
    <definedName name="RK_34" localSheetId="13">#REF!</definedName>
    <definedName name="RK_34" localSheetId="4">#REF!</definedName>
    <definedName name="RK_34">#REF!</definedName>
    <definedName name="RK_35" localSheetId="18">#REF!</definedName>
    <definedName name="RK_35" localSheetId="14">#REF!</definedName>
    <definedName name="RK_35" localSheetId="12">#REF!</definedName>
    <definedName name="RK_35" localSheetId="13">#REF!</definedName>
    <definedName name="RK_35" localSheetId="4">#REF!</definedName>
    <definedName name="RK_35">#REF!</definedName>
    <definedName name="RK_36" localSheetId="18">#REF!</definedName>
    <definedName name="RK_36" localSheetId="14">#REF!</definedName>
    <definedName name="RK_36" localSheetId="12">#REF!</definedName>
    <definedName name="RK_36" localSheetId="13">#REF!</definedName>
    <definedName name="RK_36" localSheetId="4">#REF!</definedName>
    <definedName name="RK_36">#REF!</definedName>
    <definedName name="RK_37" localSheetId="18">#REF!</definedName>
    <definedName name="RK_37" localSheetId="14">#REF!</definedName>
    <definedName name="RK_37" localSheetId="12">#REF!</definedName>
    <definedName name="RK_37" localSheetId="13">#REF!</definedName>
    <definedName name="RK_37" localSheetId="4">#REF!</definedName>
    <definedName name="RK_37">#REF!</definedName>
    <definedName name="RK_38" localSheetId="18">#REF!</definedName>
    <definedName name="RK_38" localSheetId="14">#REF!</definedName>
    <definedName name="RK_38" localSheetId="12">#REF!</definedName>
    <definedName name="RK_38" localSheetId="13">#REF!</definedName>
    <definedName name="RK_38" localSheetId="4">#REF!</definedName>
    <definedName name="RK_38">#REF!</definedName>
    <definedName name="RK_40" localSheetId="18">#REF!</definedName>
    <definedName name="RK_40" localSheetId="14">#REF!</definedName>
    <definedName name="RK_40" localSheetId="12">#REF!</definedName>
    <definedName name="RK_40" localSheetId="13">#REF!</definedName>
    <definedName name="RK_40" localSheetId="4">#REF!</definedName>
    <definedName name="RK_40">#REF!</definedName>
    <definedName name="RK_42" localSheetId="18">#REF!</definedName>
    <definedName name="RK_42" localSheetId="14">#REF!</definedName>
    <definedName name="RK_42" localSheetId="12">#REF!</definedName>
    <definedName name="RK_42" localSheetId="13">#REF!</definedName>
    <definedName name="RK_42" localSheetId="4">#REF!</definedName>
    <definedName name="RK_42">#REF!</definedName>
    <definedName name="RKJB" localSheetId="18">#REF!</definedName>
    <definedName name="RKJB" localSheetId="14">#REF!</definedName>
    <definedName name="RKJB" localSheetId="12">#REF!</definedName>
    <definedName name="RKJB" localSheetId="13">#REF!</definedName>
    <definedName name="RKJB" localSheetId="4">#REF!</definedName>
    <definedName name="RKJB">#REF!</definedName>
    <definedName name="RKJB_18" localSheetId="18">#REF!</definedName>
    <definedName name="RKJB_18" localSheetId="14">#REF!</definedName>
    <definedName name="RKJB_18" localSheetId="12">#REF!</definedName>
    <definedName name="RKJB_18" localSheetId="13">#REF!</definedName>
    <definedName name="RKJB_18" localSheetId="4">#REF!</definedName>
    <definedName name="RKJB_18">#REF!</definedName>
    <definedName name="RKJB_19" localSheetId="18">#REF!</definedName>
    <definedName name="RKJB_19" localSheetId="14">#REF!</definedName>
    <definedName name="RKJB_19" localSheetId="12">#REF!</definedName>
    <definedName name="RKJB_19" localSheetId="13">#REF!</definedName>
    <definedName name="RKJB_19" localSheetId="4">#REF!</definedName>
    <definedName name="RKJB_19">#REF!</definedName>
    <definedName name="RKJB_20" localSheetId="18">#REF!</definedName>
    <definedName name="RKJB_20" localSheetId="14">#REF!</definedName>
    <definedName name="RKJB_20" localSheetId="12">#REF!</definedName>
    <definedName name="RKJB_20" localSheetId="13">#REF!</definedName>
    <definedName name="RKJB_20" localSheetId="4">#REF!</definedName>
    <definedName name="RKJB_20">#REF!</definedName>
    <definedName name="RKJB_21" localSheetId="18">#REF!</definedName>
    <definedName name="RKJB_21" localSheetId="14">#REF!</definedName>
    <definedName name="RKJB_21" localSheetId="12">#REF!</definedName>
    <definedName name="RKJB_21" localSheetId="13">#REF!</definedName>
    <definedName name="RKJB_21" localSheetId="4">#REF!</definedName>
    <definedName name="RKJB_21">#REF!</definedName>
    <definedName name="RKJB_22" localSheetId="18">#REF!</definedName>
    <definedName name="RKJB_22" localSheetId="14">#REF!</definedName>
    <definedName name="RKJB_22" localSheetId="12">#REF!</definedName>
    <definedName name="RKJB_22" localSheetId="13">#REF!</definedName>
    <definedName name="RKJB_22" localSheetId="4">#REF!</definedName>
    <definedName name="RKJB_22">#REF!</definedName>
    <definedName name="RKJB_23" localSheetId="18">#REF!</definedName>
    <definedName name="RKJB_23" localSheetId="14">#REF!</definedName>
    <definedName name="RKJB_23" localSheetId="12">#REF!</definedName>
    <definedName name="RKJB_23" localSheetId="13">#REF!</definedName>
    <definedName name="RKJB_23" localSheetId="4">#REF!</definedName>
    <definedName name="RKJB_23">#REF!</definedName>
    <definedName name="RKJB_24" localSheetId="18">#REF!</definedName>
    <definedName name="RKJB_24" localSheetId="14">#REF!</definedName>
    <definedName name="RKJB_24" localSheetId="12">#REF!</definedName>
    <definedName name="RKJB_24" localSheetId="13">#REF!</definedName>
    <definedName name="RKJB_24" localSheetId="4">#REF!</definedName>
    <definedName name="RKJB_24">#REF!</definedName>
    <definedName name="RKJB_25" localSheetId="18">#REF!</definedName>
    <definedName name="RKJB_25" localSheetId="14">#REF!</definedName>
    <definedName name="RKJB_25" localSheetId="12">#REF!</definedName>
    <definedName name="RKJB_25" localSheetId="13">#REF!</definedName>
    <definedName name="RKJB_25" localSheetId="4">#REF!</definedName>
    <definedName name="RKJB_25">#REF!</definedName>
    <definedName name="RKJB_26" localSheetId="18">#REF!</definedName>
    <definedName name="RKJB_26" localSheetId="14">#REF!</definedName>
    <definedName name="RKJB_26" localSheetId="12">#REF!</definedName>
    <definedName name="RKJB_26" localSheetId="13">#REF!</definedName>
    <definedName name="RKJB_26" localSheetId="4">#REF!</definedName>
    <definedName name="RKJB_26">#REF!</definedName>
    <definedName name="RKJB_27" localSheetId="18">#REF!</definedName>
    <definedName name="RKJB_27" localSheetId="14">#REF!</definedName>
    <definedName name="RKJB_27" localSheetId="12">#REF!</definedName>
    <definedName name="RKJB_27" localSheetId="13">#REF!</definedName>
    <definedName name="RKJB_27" localSheetId="4">#REF!</definedName>
    <definedName name="RKJB_27">#REF!</definedName>
    <definedName name="RKJB_28" localSheetId="18">#REF!</definedName>
    <definedName name="RKJB_28" localSheetId="14">#REF!</definedName>
    <definedName name="RKJB_28" localSheetId="12">#REF!</definedName>
    <definedName name="RKJB_28" localSheetId="13">#REF!</definedName>
    <definedName name="RKJB_28" localSheetId="4">#REF!</definedName>
    <definedName name="RKJB_28">#REF!</definedName>
    <definedName name="RKJB_29" localSheetId="18">#REF!</definedName>
    <definedName name="RKJB_29" localSheetId="14">#REF!</definedName>
    <definedName name="RKJB_29" localSheetId="12">#REF!</definedName>
    <definedName name="RKJB_29" localSheetId="13">#REF!</definedName>
    <definedName name="RKJB_29" localSheetId="4">#REF!</definedName>
    <definedName name="RKJB_29">#REF!</definedName>
    <definedName name="RKJB_30" localSheetId="18">#REF!</definedName>
    <definedName name="RKJB_30" localSheetId="14">#REF!</definedName>
    <definedName name="RKJB_30" localSheetId="12">#REF!</definedName>
    <definedName name="RKJB_30" localSheetId="13">#REF!</definedName>
    <definedName name="RKJB_30" localSheetId="4">#REF!</definedName>
    <definedName name="RKJB_30">#REF!</definedName>
    <definedName name="RKJB_31" localSheetId="18">#REF!</definedName>
    <definedName name="RKJB_31" localSheetId="14">#REF!</definedName>
    <definedName name="RKJB_31" localSheetId="12">#REF!</definedName>
    <definedName name="RKJB_31" localSheetId="13">#REF!</definedName>
    <definedName name="RKJB_31" localSheetId="4">#REF!</definedName>
    <definedName name="RKJB_31">#REF!</definedName>
    <definedName name="RKJB_32" localSheetId="18">#REF!</definedName>
    <definedName name="RKJB_32" localSheetId="14">#REF!</definedName>
    <definedName name="RKJB_32" localSheetId="12">#REF!</definedName>
    <definedName name="RKJB_32" localSheetId="13">#REF!</definedName>
    <definedName name="RKJB_32" localSheetId="4">#REF!</definedName>
    <definedName name="RKJB_32">#REF!</definedName>
    <definedName name="RKJB_33" localSheetId="18">#REF!</definedName>
    <definedName name="RKJB_33" localSheetId="14">#REF!</definedName>
    <definedName name="RKJB_33" localSheetId="12">#REF!</definedName>
    <definedName name="RKJB_33" localSheetId="13">#REF!</definedName>
    <definedName name="RKJB_33" localSheetId="4">#REF!</definedName>
    <definedName name="RKJB_33">#REF!</definedName>
    <definedName name="RKJB_34" localSheetId="18">#REF!</definedName>
    <definedName name="RKJB_34" localSheetId="14">#REF!</definedName>
    <definedName name="RKJB_34" localSheetId="12">#REF!</definedName>
    <definedName name="RKJB_34" localSheetId="13">#REF!</definedName>
    <definedName name="RKJB_34" localSheetId="4">#REF!</definedName>
    <definedName name="RKJB_34">#REF!</definedName>
    <definedName name="RKJB_35" localSheetId="18">#REF!</definedName>
    <definedName name="RKJB_35" localSheetId="14">#REF!</definedName>
    <definedName name="RKJB_35" localSheetId="12">#REF!</definedName>
    <definedName name="RKJB_35" localSheetId="13">#REF!</definedName>
    <definedName name="RKJB_35" localSheetId="4">#REF!</definedName>
    <definedName name="RKJB_35">#REF!</definedName>
    <definedName name="RKJB_36" localSheetId="18">#REF!</definedName>
    <definedName name="RKJB_36" localSheetId="14">#REF!</definedName>
    <definedName name="RKJB_36" localSheetId="12">#REF!</definedName>
    <definedName name="RKJB_36" localSheetId="13">#REF!</definedName>
    <definedName name="RKJB_36" localSheetId="4">#REF!</definedName>
    <definedName name="RKJB_36">#REF!</definedName>
    <definedName name="RKJB_37" localSheetId="18">#REF!</definedName>
    <definedName name="RKJB_37" localSheetId="14">#REF!</definedName>
    <definedName name="RKJB_37" localSheetId="12">#REF!</definedName>
    <definedName name="RKJB_37" localSheetId="13">#REF!</definedName>
    <definedName name="RKJB_37" localSheetId="4">#REF!</definedName>
    <definedName name="RKJB_37">#REF!</definedName>
    <definedName name="RKJB_38" localSheetId="18">#REF!</definedName>
    <definedName name="RKJB_38" localSheetId="14">#REF!</definedName>
    <definedName name="RKJB_38" localSheetId="12">#REF!</definedName>
    <definedName name="RKJB_38" localSheetId="13">#REF!</definedName>
    <definedName name="RKJB_38" localSheetId="4">#REF!</definedName>
    <definedName name="RKJB_38">#REF!</definedName>
    <definedName name="RKJB_40" localSheetId="18">#REF!</definedName>
    <definedName name="RKJB_40" localSheetId="14">#REF!</definedName>
    <definedName name="RKJB_40" localSheetId="12">#REF!</definedName>
    <definedName name="RKJB_40" localSheetId="13">#REF!</definedName>
    <definedName name="RKJB_40" localSheetId="4">#REF!</definedName>
    <definedName name="RKJB_40">#REF!</definedName>
    <definedName name="RKJB_42" localSheetId="18">#REF!</definedName>
    <definedName name="RKJB_42" localSheetId="14">#REF!</definedName>
    <definedName name="RKJB_42" localSheetId="12">#REF!</definedName>
    <definedName name="RKJB_42" localSheetId="13">#REF!</definedName>
    <definedName name="RKJB_42" localSheetId="4">#REF!</definedName>
    <definedName name="RKJB_42">#REF!</definedName>
    <definedName name="RKJG" localSheetId="18">#REF!</definedName>
    <definedName name="RKJG" localSheetId="14">#REF!</definedName>
    <definedName name="RKJG" localSheetId="12">#REF!</definedName>
    <definedName name="RKJG" localSheetId="13">#REF!</definedName>
    <definedName name="RKJG" localSheetId="4">#REF!</definedName>
    <definedName name="RKJG">#REF!</definedName>
    <definedName name="RKJG_18" localSheetId="18">#REF!</definedName>
    <definedName name="RKJG_18" localSheetId="14">#REF!</definedName>
    <definedName name="RKJG_18" localSheetId="12">#REF!</definedName>
    <definedName name="RKJG_18" localSheetId="13">#REF!</definedName>
    <definedName name="RKJG_18" localSheetId="4">#REF!</definedName>
    <definedName name="RKJG_18">#REF!</definedName>
    <definedName name="RKJG_19" localSheetId="18">#REF!</definedName>
    <definedName name="RKJG_19" localSheetId="14">#REF!</definedName>
    <definedName name="RKJG_19" localSheetId="12">#REF!</definedName>
    <definedName name="RKJG_19" localSheetId="13">#REF!</definedName>
    <definedName name="RKJG_19" localSheetId="4">#REF!</definedName>
    <definedName name="RKJG_19">#REF!</definedName>
    <definedName name="RKJG_20" localSheetId="18">#REF!</definedName>
    <definedName name="RKJG_20" localSheetId="14">#REF!</definedName>
    <definedName name="RKJG_20" localSheetId="12">#REF!</definedName>
    <definedName name="RKJG_20" localSheetId="13">#REF!</definedName>
    <definedName name="RKJG_20" localSheetId="4">#REF!</definedName>
    <definedName name="RKJG_20">#REF!</definedName>
    <definedName name="RKJG_21" localSheetId="18">#REF!</definedName>
    <definedName name="RKJG_21" localSheetId="14">#REF!</definedName>
    <definedName name="RKJG_21" localSheetId="12">#REF!</definedName>
    <definedName name="RKJG_21" localSheetId="13">#REF!</definedName>
    <definedName name="RKJG_21" localSheetId="4">#REF!</definedName>
    <definedName name="RKJG_21">#REF!</definedName>
    <definedName name="RKJG_22" localSheetId="18">#REF!</definedName>
    <definedName name="RKJG_22" localSheetId="14">#REF!</definedName>
    <definedName name="RKJG_22" localSheetId="12">#REF!</definedName>
    <definedName name="RKJG_22" localSheetId="13">#REF!</definedName>
    <definedName name="RKJG_22" localSheetId="4">#REF!</definedName>
    <definedName name="RKJG_22">#REF!</definedName>
    <definedName name="RKJG_23" localSheetId="18">#REF!</definedName>
    <definedName name="RKJG_23" localSheetId="14">#REF!</definedName>
    <definedName name="RKJG_23" localSheetId="12">#REF!</definedName>
    <definedName name="RKJG_23" localSheetId="13">#REF!</definedName>
    <definedName name="RKJG_23" localSheetId="4">#REF!</definedName>
    <definedName name="RKJG_23">#REF!</definedName>
    <definedName name="RKJG_24" localSheetId="18">#REF!</definedName>
    <definedName name="RKJG_24" localSheetId="14">#REF!</definedName>
    <definedName name="RKJG_24" localSheetId="12">#REF!</definedName>
    <definedName name="RKJG_24" localSheetId="13">#REF!</definedName>
    <definedName name="RKJG_24" localSheetId="4">#REF!</definedName>
    <definedName name="RKJG_24">#REF!</definedName>
    <definedName name="RKJG_25" localSheetId="18">#REF!</definedName>
    <definedName name="RKJG_25" localSheetId="14">#REF!</definedName>
    <definedName name="RKJG_25" localSheetId="12">#REF!</definedName>
    <definedName name="RKJG_25" localSheetId="13">#REF!</definedName>
    <definedName name="RKJG_25" localSheetId="4">#REF!</definedName>
    <definedName name="RKJG_25">#REF!</definedName>
    <definedName name="RKJG_26" localSheetId="18">#REF!</definedName>
    <definedName name="RKJG_26" localSheetId="14">#REF!</definedName>
    <definedName name="RKJG_26" localSheetId="12">#REF!</definedName>
    <definedName name="RKJG_26" localSheetId="13">#REF!</definedName>
    <definedName name="RKJG_26" localSheetId="4">#REF!</definedName>
    <definedName name="RKJG_26">#REF!</definedName>
    <definedName name="RKJG_27" localSheetId="18">#REF!</definedName>
    <definedName name="RKJG_27" localSheetId="14">#REF!</definedName>
    <definedName name="RKJG_27" localSheetId="12">#REF!</definedName>
    <definedName name="RKJG_27" localSheetId="13">#REF!</definedName>
    <definedName name="RKJG_27" localSheetId="4">#REF!</definedName>
    <definedName name="RKJG_27">#REF!</definedName>
    <definedName name="RKJG_28" localSheetId="18">#REF!</definedName>
    <definedName name="RKJG_28" localSheetId="14">#REF!</definedName>
    <definedName name="RKJG_28" localSheetId="12">#REF!</definedName>
    <definedName name="RKJG_28" localSheetId="13">#REF!</definedName>
    <definedName name="RKJG_28" localSheetId="4">#REF!</definedName>
    <definedName name="RKJG_28">#REF!</definedName>
    <definedName name="RKJG_29" localSheetId="18">#REF!</definedName>
    <definedName name="RKJG_29" localSheetId="14">#REF!</definedName>
    <definedName name="RKJG_29" localSheetId="12">#REF!</definedName>
    <definedName name="RKJG_29" localSheetId="13">#REF!</definedName>
    <definedName name="RKJG_29" localSheetId="4">#REF!</definedName>
    <definedName name="RKJG_29">#REF!</definedName>
    <definedName name="RKJG_30" localSheetId="18">#REF!</definedName>
    <definedName name="RKJG_30" localSheetId="14">#REF!</definedName>
    <definedName name="RKJG_30" localSheetId="12">#REF!</definedName>
    <definedName name="RKJG_30" localSheetId="13">#REF!</definedName>
    <definedName name="RKJG_30" localSheetId="4">#REF!</definedName>
    <definedName name="RKJG_30">#REF!</definedName>
    <definedName name="RKJG_31" localSheetId="18">#REF!</definedName>
    <definedName name="RKJG_31" localSheetId="14">#REF!</definedName>
    <definedName name="RKJG_31" localSheetId="12">#REF!</definedName>
    <definedName name="RKJG_31" localSheetId="13">#REF!</definedName>
    <definedName name="RKJG_31" localSheetId="4">#REF!</definedName>
    <definedName name="RKJG_31">#REF!</definedName>
    <definedName name="RKJG_32" localSheetId="18">#REF!</definedName>
    <definedName name="RKJG_32" localSheetId="14">#REF!</definedName>
    <definedName name="RKJG_32" localSheetId="12">#REF!</definedName>
    <definedName name="RKJG_32" localSheetId="13">#REF!</definedName>
    <definedName name="RKJG_32" localSheetId="4">#REF!</definedName>
    <definedName name="RKJG_32">#REF!</definedName>
    <definedName name="RKJG_33" localSheetId="18">#REF!</definedName>
    <definedName name="RKJG_33" localSheetId="14">#REF!</definedName>
    <definedName name="RKJG_33" localSheetId="12">#REF!</definedName>
    <definedName name="RKJG_33" localSheetId="13">#REF!</definedName>
    <definedName name="RKJG_33" localSheetId="4">#REF!</definedName>
    <definedName name="RKJG_33">#REF!</definedName>
    <definedName name="RKJG_34" localSheetId="18">#REF!</definedName>
    <definedName name="RKJG_34" localSheetId="14">#REF!</definedName>
    <definedName name="RKJG_34" localSheetId="12">#REF!</definedName>
    <definedName name="RKJG_34" localSheetId="13">#REF!</definedName>
    <definedName name="RKJG_34" localSheetId="4">#REF!</definedName>
    <definedName name="RKJG_34">#REF!</definedName>
    <definedName name="RKJG_35" localSheetId="18">#REF!</definedName>
    <definedName name="RKJG_35" localSheetId="14">#REF!</definedName>
    <definedName name="RKJG_35" localSheetId="12">#REF!</definedName>
    <definedName name="RKJG_35" localSheetId="13">#REF!</definedName>
    <definedName name="RKJG_35" localSheetId="4">#REF!</definedName>
    <definedName name="RKJG_35">#REF!</definedName>
    <definedName name="RKJG_36" localSheetId="18">#REF!</definedName>
    <definedName name="RKJG_36" localSheetId="14">#REF!</definedName>
    <definedName name="RKJG_36" localSheetId="12">#REF!</definedName>
    <definedName name="RKJG_36" localSheetId="13">#REF!</definedName>
    <definedName name="RKJG_36" localSheetId="4">#REF!</definedName>
    <definedName name="RKJG_36">#REF!</definedName>
    <definedName name="RKJG_37" localSheetId="18">#REF!</definedName>
    <definedName name="RKJG_37" localSheetId="14">#REF!</definedName>
    <definedName name="RKJG_37" localSheetId="12">#REF!</definedName>
    <definedName name="RKJG_37" localSheetId="13">#REF!</definedName>
    <definedName name="RKJG_37" localSheetId="4">#REF!</definedName>
    <definedName name="RKJG_37">#REF!</definedName>
    <definedName name="RKJG_38" localSheetId="18">#REF!</definedName>
    <definedName name="RKJG_38" localSheetId="14">#REF!</definedName>
    <definedName name="RKJG_38" localSheetId="12">#REF!</definedName>
    <definedName name="RKJG_38" localSheetId="13">#REF!</definedName>
    <definedName name="RKJG_38" localSheetId="4">#REF!</definedName>
    <definedName name="RKJG_38">#REF!</definedName>
    <definedName name="RKJG_40" localSheetId="18">#REF!</definedName>
    <definedName name="RKJG_40" localSheetId="14">#REF!</definedName>
    <definedName name="RKJG_40" localSheetId="12">#REF!</definedName>
    <definedName name="RKJG_40" localSheetId="13">#REF!</definedName>
    <definedName name="RKJG_40" localSheetId="4">#REF!</definedName>
    <definedName name="RKJG_40">#REF!</definedName>
    <definedName name="RKJG_42" localSheetId="18">#REF!</definedName>
    <definedName name="RKJG_42" localSheetId="14">#REF!</definedName>
    <definedName name="RKJG_42" localSheetId="12">#REF!</definedName>
    <definedName name="RKJG_42" localSheetId="13">#REF!</definedName>
    <definedName name="RKJG_42" localSheetId="4">#REF!</definedName>
    <definedName name="RKJG_42">#REF!</definedName>
    <definedName name="SI" localSheetId="18">#REF!</definedName>
    <definedName name="SI" localSheetId="14">#REF!</definedName>
    <definedName name="SI" localSheetId="12">#REF!</definedName>
    <definedName name="SI" localSheetId="13">#REF!</definedName>
    <definedName name="SI" localSheetId="4">#REF!</definedName>
    <definedName name="SI">#REF!</definedName>
    <definedName name="SI_24" localSheetId="18">#REF!</definedName>
    <definedName name="SI_24" localSheetId="14">#REF!</definedName>
    <definedName name="SI_24" localSheetId="12">#REF!</definedName>
    <definedName name="SI_24" localSheetId="13">#REF!</definedName>
    <definedName name="SI_24" localSheetId="4">#REF!</definedName>
    <definedName name="SI_24">#REF!</definedName>
    <definedName name="SI_25" localSheetId="18">#REF!</definedName>
    <definedName name="SI_25" localSheetId="14">#REF!</definedName>
    <definedName name="SI_25" localSheetId="12">#REF!</definedName>
    <definedName name="SI_25" localSheetId="13">#REF!</definedName>
    <definedName name="SI_25" localSheetId="4">#REF!</definedName>
    <definedName name="SI_25">#REF!</definedName>
    <definedName name="SI_26" localSheetId="18">#REF!</definedName>
    <definedName name="SI_26" localSheetId="14">#REF!</definedName>
    <definedName name="SI_26" localSheetId="12">#REF!</definedName>
    <definedName name="SI_26" localSheetId="13">#REF!</definedName>
    <definedName name="SI_26" localSheetId="4">#REF!</definedName>
    <definedName name="SI_26">#REF!</definedName>
    <definedName name="SI_27" localSheetId="18">#REF!</definedName>
    <definedName name="SI_27" localSheetId="14">#REF!</definedName>
    <definedName name="SI_27" localSheetId="12">#REF!</definedName>
    <definedName name="SI_27" localSheetId="13">#REF!</definedName>
    <definedName name="SI_27" localSheetId="4">#REF!</definedName>
    <definedName name="SI_27">#REF!</definedName>
    <definedName name="SI_28" localSheetId="18">#REF!</definedName>
    <definedName name="SI_28" localSheetId="14">#REF!</definedName>
    <definedName name="SI_28" localSheetId="12">#REF!</definedName>
    <definedName name="SI_28" localSheetId="13">#REF!</definedName>
    <definedName name="SI_28" localSheetId="4">#REF!</definedName>
    <definedName name="SI_28">#REF!</definedName>
    <definedName name="SI_29" localSheetId="18">#REF!</definedName>
    <definedName name="SI_29" localSheetId="14">#REF!</definedName>
    <definedName name="SI_29" localSheetId="12">#REF!</definedName>
    <definedName name="SI_29" localSheetId="13">#REF!</definedName>
    <definedName name="SI_29" localSheetId="4">#REF!</definedName>
    <definedName name="SI_29">#REF!</definedName>
    <definedName name="SI_30" localSheetId="18">#REF!</definedName>
    <definedName name="SI_30" localSheetId="14">#REF!</definedName>
    <definedName name="SI_30" localSheetId="12">#REF!</definedName>
    <definedName name="SI_30" localSheetId="13">#REF!</definedName>
    <definedName name="SI_30" localSheetId="4">#REF!</definedName>
    <definedName name="SI_30">#REF!</definedName>
    <definedName name="SI_31" localSheetId="18">#REF!</definedName>
    <definedName name="SI_31" localSheetId="14">#REF!</definedName>
    <definedName name="SI_31" localSheetId="12">#REF!</definedName>
    <definedName name="SI_31" localSheetId="13">#REF!</definedName>
    <definedName name="SI_31" localSheetId="4">#REF!</definedName>
    <definedName name="SI_31">#REF!</definedName>
    <definedName name="SI_32" localSheetId="18">#REF!</definedName>
    <definedName name="SI_32" localSheetId="14">#REF!</definedName>
    <definedName name="SI_32" localSheetId="12">#REF!</definedName>
    <definedName name="SI_32" localSheetId="13">#REF!</definedName>
    <definedName name="SI_32" localSheetId="4">#REF!</definedName>
    <definedName name="SI_32">#REF!</definedName>
    <definedName name="SI_33" localSheetId="18">#REF!</definedName>
    <definedName name="SI_33" localSheetId="14">#REF!</definedName>
    <definedName name="SI_33" localSheetId="12">#REF!</definedName>
    <definedName name="SI_33" localSheetId="13">#REF!</definedName>
    <definedName name="SI_33" localSheetId="4">#REF!</definedName>
    <definedName name="SI_33">#REF!</definedName>
    <definedName name="SI_34" localSheetId="18">#REF!</definedName>
    <definedName name="SI_34" localSheetId="14">#REF!</definedName>
    <definedName name="SI_34" localSheetId="12">#REF!</definedName>
    <definedName name="SI_34" localSheetId="13">#REF!</definedName>
    <definedName name="SI_34" localSheetId="4">#REF!</definedName>
    <definedName name="SI_34">#REF!</definedName>
    <definedName name="SI_35" localSheetId="18">#REF!</definedName>
    <definedName name="SI_35" localSheetId="14">#REF!</definedName>
    <definedName name="SI_35" localSheetId="12">#REF!</definedName>
    <definedName name="SI_35" localSheetId="13">#REF!</definedName>
    <definedName name="SI_35" localSheetId="4">#REF!</definedName>
    <definedName name="SI_35">#REF!</definedName>
    <definedName name="SI_36" localSheetId="18">#REF!</definedName>
    <definedName name="SI_36" localSheetId="14">#REF!</definedName>
    <definedName name="SI_36" localSheetId="12">#REF!</definedName>
    <definedName name="SI_36" localSheetId="13">#REF!</definedName>
    <definedName name="SI_36" localSheetId="4">#REF!</definedName>
    <definedName name="SI_36">#REF!</definedName>
    <definedName name="SI_37" localSheetId="18">#REF!</definedName>
    <definedName name="SI_37" localSheetId="14">#REF!</definedName>
    <definedName name="SI_37" localSheetId="12">#REF!</definedName>
    <definedName name="SI_37" localSheetId="13">#REF!</definedName>
    <definedName name="SI_37" localSheetId="4">#REF!</definedName>
    <definedName name="SI_37">#REF!</definedName>
    <definedName name="SI_38" localSheetId="18">#REF!</definedName>
    <definedName name="SI_38" localSheetId="14">#REF!</definedName>
    <definedName name="SI_38" localSheetId="12">#REF!</definedName>
    <definedName name="SI_38" localSheetId="13">#REF!</definedName>
    <definedName name="SI_38" localSheetId="4">#REF!</definedName>
    <definedName name="SI_38">#REF!</definedName>
    <definedName name="SI_40" localSheetId="18">#REF!</definedName>
    <definedName name="SI_40" localSheetId="14">#REF!</definedName>
    <definedName name="SI_40" localSheetId="12">#REF!</definedName>
    <definedName name="SI_40" localSheetId="13">#REF!</definedName>
    <definedName name="SI_40" localSheetId="4">#REF!</definedName>
    <definedName name="SI_40">#REF!</definedName>
    <definedName name="SI_42" localSheetId="18">#REF!</definedName>
    <definedName name="SI_42" localSheetId="14">#REF!</definedName>
    <definedName name="SI_42" localSheetId="12">#REF!</definedName>
    <definedName name="SI_42" localSheetId="13">#REF!</definedName>
    <definedName name="SI_42" localSheetId="4">#REF!</definedName>
    <definedName name="SI_42">#REF!</definedName>
    <definedName name="Zuordnung" localSheetId="18">#REF!</definedName>
    <definedName name="Zuordnung" localSheetId="14">#REF!</definedName>
    <definedName name="Zuordnung" localSheetId="12">[23]Verknüpfungen!$C$1:$C$48</definedName>
    <definedName name="Zuordnung" localSheetId="13">[23]Verknüpfungen!$C$1:$C$48</definedName>
    <definedName name="Zuordnung" localSheetId="4">[24]Verknüpfungen!$C$1:$C$48</definedName>
    <definedName name="Zuordnung">#REF!</definedName>
    <definedName name="биль">#REF!</definedName>
    <definedName name="бильярд" localSheetId="18">#REF!</definedName>
    <definedName name="бильярд">#REF!</definedName>
    <definedName name="бильярдное">#REF!</definedName>
    <definedName name="бМ">#REF!</definedName>
    <definedName name="ву" localSheetId="18">#REF!</definedName>
    <definedName name="ву" localSheetId="14">#REF!</definedName>
    <definedName name="ву" localSheetId="12">#REF!</definedName>
    <definedName name="ву" localSheetId="13">#REF!</definedName>
    <definedName name="ву" localSheetId="4">#REF!</definedName>
    <definedName name="ву">#REF!</definedName>
    <definedName name="ву_1" localSheetId="18">#REF!</definedName>
    <definedName name="ву_1" localSheetId="14">#REF!</definedName>
    <definedName name="ву_1" localSheetId="12">#REF!</definedName>
    <definedName name="ву_1" localSheetId="13">#REF!</definedName>
    <definedName name="ву_1" localSheetId="4">#REF!</definedName>
    <definedName name="ву_1">#REF!</definedName>
    <definedName name="ву_2" localSheetId="18">#REF!</definedName>
    <definedName name="ву_2" localSheetId="14">#REF!</definedName>
    <definedName name="ву_2" localSheetId="12">#REF!</definedName>
    <definedName name="ву_2" localSheetId="13">#REF!</definedName>
    <definedName name="ву_2" localSheetId="4">#REF!</definedName>
    <definedName name="ву_2">#REF!</definedName>
    <definedName name="Команды_протокол" localSheetId="18">#REF!</definedName>
    <definedName name="Команды_протокол" localSheetId="14">#REF!</definedName>
    <definedName name="Команды_протокол" localSheetId="12">#REF!</definedName>
    <definedName name="Команды_протокол" localSheetId="13">#REF!</definedName>
    <definedName name="Команды_протокол" localSheetId="4">#REF!</definedName>
    <definedName name="Команды_протокол">#REF!</definedName>
    <definedName name="Команды_протокол_1" localSheetId="18">#REF!</definedName>
    <definedName name="Команды_протокол_1" localSheetId="14">#REF!</definedName>
    <definedName name="Команды_протокол_1" localSheetId="12">#REF!</definedName>
    <definedName name="Команды_протокол_1" localSheetId="13">#REF!</definedName>
    <definedName name="Команды_протокол_1" localSheetId="4">#REF!</definedName>
    <definedName name="Команды_протокол_1">#REF!</definedName>
    <definedName name="Команды_протокол_2" localSheetId="18">#REF!</definedName>
    <definedName name="Команды_протокол_2" localSheetId="14">#REF!</definedName>
    <definedName name="Команды_протокол_2" localSheetId="12">#REF!</definedName>
    <definedName name="Команды_протокол_2" localSheetId="13">#REF!</definedName>
    <definedName name="Команды_протокол_2" localSheetId="4">#REF!</definedName>
    <definedName name="Команды_протокол_2">#REF!</definedName>
    <definedName name="нтеннжен" localSheetId="18">#REF!</definedName>
    <definedName name="нтеннжен">#REF!</definedName>
    <definedName name="пр" localSheetId="18">#REF!</definedName>
    <definedName name="пр" localSheetId="14">#REF!</definedName>
    <definedName name="пр" localSheetId="12">#REF!</definedName>
    <definedName name="пр" localSheetId="13">#REF!</definedName>
    <definedName name="пр">#REF!</definedName>
    <definedName name="роророр">#REF!</definedName>
  </definedNames>
  <calcPr calcId="145621"/>
</workbook>
</file>

<file path=xl/calcChain.xml><?xml version="1.0" encoding="utf-8"?>
<calcChain xmlns="http://schemas.openxmlformats.org/spreadsheetml/2006/main">
  <c r="H136" i="33" l="1"/>
  <c r="H128" i="33"/>
  <c r="H120" i="33"/>
  <c r="H112" i="33"/>
  <c r="H106" i="33"/>
  <c r="H100" i="33"/>
  <c r="H92" i="33"/>
  <c r="H86" i="33"/>
  <c r="H79" i="33"/>
  <c r="H73" i="33"/>
  <c r="H66" i="33"/>
  <c r="H58" i="33"/>
  <c r="H51" i="33"/>
  <c r="H44" i="33"/>
  <c r="H38" i="33"/>
  <c r="H31" i="33"/>
  <c r="H23" i="33"/>
  <c r="H14" i="33"/>
  <c r="H8" i="33"/>
  <c r="O105" i="32" l="1"/>
  <c r="O103" i="32"/>
  <c r="O101" i="32"/>
  <c r="O99" i="32"/>
  <c r="O98" i="32"/>
  <c r="O97" i="32"/>
  <c r="O95" i="32"/>
  <c r="O93" i="32"/>
  <c r="O91" i="32"/>
  <c r="O90" i="32"/>
  <c r="O89" i="32"/>
  <c r="O87" i="32"/>
  <c r="O83" i="32"/>
  <c r="O82" i="32"/>
  <c r="O80" i="32"/>
  <c r="O77" i="32"/>
  <c r="O75" i="32"/>
  <c r="O73" i="32"/>
  <c r="O71" i="32"/>
  <c r="O70" i="32"/>
  <c r="O69" i="32"/>
  <c r="O65" i="32"/>
  <c r="O62" i="32"/>
  <c r="O55" i="32"/>
  <c r="O54" i="32"/>
  <c r="O50" i="32"/>
  <c r="O49" i="32"/>
  <c r="O47" i="32"/>
  <c r="O46" i="32"/>
  <c r="O45" i="32"/>
  <c r="O44" i="32"/>
  <c r="O43" i="32"/>
  <c r="O42" i="32"/>
  <c r="O41" i="32"/>
  <c r="O38" i="32"/>
  <c r="O37" i="32"/>
  <c r="O35" i="32"/>
  <c r="O34" i="32"/>
  <c r="O33" i="32"/>
  <c r="O30" i="32"/>
  <c r="O26" i="32"/>
  <c r="O22" i="32"/>
  <c r="O18" i="32"/>
  <c r="O17" i="32"/>
  <c r="O16" i="32"/>
  <c r="O14" i="32"/>
  <c r="O13" i="32"/>
  <c r="O12" i="32"/>
  <c r="O11" i="32"/>
  <c r="O9" i="32"/>
  <c r="O8" i="32"/>
  <c r="F25" i="31"/>
  <c r="E25" i="31"/>
  <c r="M24" i="31"/>
  <c r="D24" i="31"/>
  <c r="D23" i="31"/>
  <c r="M22" i="31"/>
  <c r="D22" i="31"/>
  <c r="D21" i="31"/>
  <c r="M20" i="31"/>
  <c r="D20" i="31"/>
  <c r="D19" i="31"/>
  <c r="M18" i="31"/>
  <c r="D18" i="31"/>
  <c r="D17" i="31"/>
  <c r="M16" i="31"/>
  <c r="D16" i="31"/>
  <c r="D15" i="31"/>
  <c r="M14" i="31"/>
  <c r="D14" i="31"/>
  <c r="D13" i="31"/>
  <c r="M12" i="31"/>
  <c r="D12" i="31"/>
  <c r="D11" i="31"/>
  <c r="M10" i="31"/>
  <c r="D10" i="31"/>
  <c r="D9" i="31"/>
  <c r="M8" i="31"/>
  <c r="D8" i="31"/>
  <c r="D25" i="31" s="1"/>
  <c r="M170" i="30"/>
  <c r="M169" i="30"/>
  <c r="M168" i="30"/>
  <c r="M167" i="30"/>
  <c r="M166" i="30"/>
  <c r="M165" i="30"/>
  <c r="M157" i="30"/>
  <c r="M156" i="30"/>
  <c r="M155" i="30"/>
  <c r="M154" i="30"/>
  <c r="M153" i="30"/>
  <c r="M152" i="30"/>
  <c r="M148" i="30"/>
  <c r="M147" i="30"/>
  <c r="M146" i="30"/>
  <c r="M145" i="30"/>
  <c r="M144" i="30"/>
  <c r="M143" i="30"/>
  <c r="M139" i="30"/>
  <c r="M138" i="30"/>
  <c r="M137" i="30"/>
  <c r="M136" i="30"/>
  <c r="M135" i="30"/>
  <c r="M134" i="30"/>
  <c r="M130" i="30"/>
  <c r="M129" i="30"/>
  <c r="M128" i="30"/>
  <c r="M127" i="30"/>
  <c r="M126" i="30"/>
  <c r="M125" i="30"/>
  <c r="M121" i="30"/>
  <c r="M120" i="30"/>
  <c r="M119" i="30"/>
  <c r="M118" i="30"/>
  <c r="M117" i="30"/>
  <c r="M116" i="30"/>
  <c r="M112" i="30"/>
  <c r="M111" i="30"/>
  <c r="M110" i="30"/>
  <c r="M109" i="30"/>
  <c r="M108" i="30"/>
  <c r="M107" i="30"/>
  <c r="M103" i="30"/>
  <c r="M102" i="30"/>
  <c r="M101" i="30"/>
  <c r="M100" i="30"/>
  <c r="M99" i="30"/>
  <c r="M98" i="30"/>
  <c r="M94" i="30"/>
  <c r="M93" i="30"/>
  <c r="M92" i="30"/>
  <c r="M91" i="30"/>
  <c r="M90" i="30"/>
  <c r="M89" i="30"/>
  <c r="M87" i="30" s="1"/>
  <c r="M85" i="30"/>
  <c r="M84" i="30"/>
  <c r="M83" i="30"/>
  <c r="M82" i="30"/>
  <c r="M81" i="30"/>
  <c r="M80" i="30"/>
  <c r="M76" i="30"/>
  <c r="M75" i="30"/>
  <c r="M74" i="30"/>
  <c r="M73" i="30"/>
  <c r="M72" i="30"/>
  <c r="M71" i="30"/>
  <c r="M69" i="30" s="1"/>
  <c r="M67" i="30"/>
  <c r="M66" i="30"/>
  <c r="M65" i="30"/>
  <c r="M64" i="30"/>
  <c r="M63" i="30"/>
  <c r="M62" i="30"/>
  <c r="M58" i="30"/>
  <c r="M57" i="30"/>
  <c r="M56" i="30"/>
  <c r="M55" i="30"/>
  <c r="M54" i="30"/>
  <c r="M53" i="30"/>
  <c r="M49" i="30"/>
  <c r="M48" i="30"/>
  <c r="M47" i="30"/>
  <c r="M46" i="30"/>
  <c r="M45" i="30"/>
  <c r="M44" i="30"/>
  <c r="M40" i="30"/>
  <c r="M39" i="30"/>
  <c r="M38" i="30"/>
  <c r="M37" i="30"/>
  <c r="M36" i="30"/>
  <c r="M35" i="30"/>
  <c r="M31" i="30"/>
  <c r="M30" i="30"/>
  <c r="M29" i="30"/>
  <c r="M28" i="30"/>
  <c r="M27" i="30"/>
  <c r="M26" i="30"/>
  <c r="M24" i="30"/>
  <c r="M22" i="30"/>
  <c r="M21" i="30"/>
  <c r="M20" i="30"/>
  <c r="M19" i="30"/>
  <c r="M18" i="30"/>
  <c r="M17" i="30"/>
  <c r="M13" i="30"/>
  <c r="M12" i="30"/>
  <c r="M11" i="30"/>
  <c r="M10" i="30"/>
  <c r="M9" i="30"/>
  <c r="M8" i="30"/>
  <c r="O10" i="32" l="1"/>
  <c r="O53" i="32"/>
  <c r="O63" i="32"/>
  <c r="O64" i="32"/>
  <c r="O67" i="32"/>
  <c r="O68" i="32"/>
  <c r="O72" i="32"/>
  <c r="O76" i="32"/>
  <c r="O84" i="32"/>
  <c r="O88" i="32"/>
  <c r="O92" i="32"/>
  <c r="O96" i="32"/>
  <c r="O100" i="32"/>
  <c r="O104" i="32"/>
  <c r="M11" i="31"/>
  <c r="M15" i="31"/>
  <c r="M19" i="31"/>
  <c r="M23" i="31"/>
  <c r="O28" i="32"/>
  <c r="O40" i="32"/>
  <c r="O48" i="32"/>
  <c r="O66" i="32"/>
  <c r="O74" i="32"/>
  <c r="O94" i="32"/>
  <c r="O15" i="32"/>
  <c r="O19" i="32"/>
  <c r="O20" i="32"/>
  <c r="O21" i="32"/>
  <c r="O23" i="32"/>
  <c r="O24" i="32"/>
  <c r="O27" i="32"/>
  <c r="O29" i="32"/>
  <c r="O31" i="32"/>
  <c r="O32" i="32"/>
  <c r="O36" i="32"/>
  <c r="O39" i="32"/>
  <c r="O51" i="32"/>
  <c r="O52" i="32"/>
  <c r="O78" i="32"/>
  <c r="O79" i="32"/>
  <c r="O81" i="32"/>
  <c r="O86" i="32"/>
  <c r="O102" i="32"/>
  <c r="M9" i="31"/>
  <c r="M13" i="31"/>
  <c r="M17" i="31"/>
  <c r="M21" i="31"/>
  <c r="O25" i="32"/>
  <c r="O85" i="32"/>
  <c r="M78" i="30"/>
  <c r="M114" i="30"/>
  <c r="M60" i="30"/>
  <c r="M96" i="30"/>
  <c r="M132" i="30"/>
  <c r="M6" i="30"/>
  <c r="M105" i="30"/>
  <c r="M123" i="30"/>
  <c r="M150" i="30"/>
  <c r="M15" i="30"/>
  <c r="M42" i="30"/>
  <c r="M141" i="30"/>
  <c r="M163" i="30"/>
  <c r="M33" i="30"/>
  <c r="M51" i="30"/>
  <c r="O99" i="26"/>
  <c r="O98" i="26"/>
  <c r="O97" i="26"/>
  <c r="O96" i="26"/>
  <c r="O95" i="26"/>
  <c r="O94" i="26"/>
  <c r="O93" i="26"/>
  <c r="O92" i="26"/>
  <c r="O91" i="26"/>
  <c r="O90" i="26"/>
  <c r="O89" i="26"/>
  <c r="O88" i="26"/>
  <c r="O87" i="26"/>
  <c r="O86" i="26"/>
  <c r="O85" i="26"/>
  <c r="O84" i="26"/>
  <c r="O83" i="26"/>
  <c r="O82" i="26"/>
  <c r="O81" i="26"/>
  <c r="O80" i="26"/>
  <c r="O79" i="26"/>
  <c r="O78" i="26"/>
  <c r="O77" i="26"/>
  <c r="O76" i="26"/>
  <c r="O75" i="26"/>
  <c r="O74" i="26"/>
  <c r="O73" i="26"/>
  <c r="O72" i="26"/>
  <c r="O71" i="26"/>
  <c r="O70" i="26"/>
  <c r="O69" i="26"/>
  <c r="O68" i="26"/>
  <c r="O67" i="26"/>
  <c r="O66" i="26"/>
  <c r="O65" i="26"/>
  <c r="O64" i="26"/>
  <c r="O63" i="26"/>
  <c r="O62" i="26"/>
  <c r="O61" i="26"/>
  <c r="O60" i="26"/>
  <c r="O59" i="26"/>
  <c r="O58" i="26"/>
  <c r="O57" i="26"/>
  <c r="O56" i="26"/>
  <c r="O55" i="26"/>
  <c r="O54" i="26"/>
  <c r="O53" i="26"/>
  <c r="O52" i="26"/>
  <c r="O46" i="26"/>
  <c r="O45" i="26"/>
  <c r="O44" i="26"/>
  <c r="O43" i="26"/>
  <c r="O42" i="26"/>
  <c r="O41" i="26"/>
  <c r="O40" i="26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O8" i="26"/>
  <c r="O7" i="26"/>
  <c r="O6" i="26"/>
  <c r="O5" i="26"/>
  <c r="E31" i="25"/>
  <c r="D31" i="25"/>
  <c r="K30" i="25"/>
  <c r="J30" i="25"/>
  <c r="C30" i="25"/>
  <c r="K29" i="25"/>
  <c r="J29" i="25"/>
  <c r="C29" i="25"/>
  <c r="K28" i="25"/>
  <c r="J28" i="25"/>
  <c r="C28" i="25"/>
  <c r="K27" i="25"/>
  <c r="J27" i="25"/>
  <c r="C27" i="25"/>
  <c r="K26" i="25"/>
  <c r="J26" i="25"/>
  <c r="C26" i="25"/>
  <c r="K25" i="25"/>
  <c r="J25" i="25"/>
  <c r="C25" i="25"/>
  <c r="K24" i="25"/>
  <c r="J24" i="25"/>
  <c r="C24" i="25"/>
  <c r="K23" i="25"/>
  <c r="J23" i="25"/>
  <c r="C23" i="25"/>
  <c r="K22" i="25"/>
  <c r="J22" i="25"/>
  <c r="C22" i="25"/>
  <c r="K21" i="25"/>
  <c r="J21" i="25"/>
  <c r="C21" i="25"/>
  <c r="K20" i="25"/>
  <c r="J20" i="25"/>
  <c r="C20" i="25"/>
  <c r="K19" i="25"/>
  <c r="J19" i="25"/>
  <c r="C19" i="25"/>
  <c r="K18" i="25"/>
  <c r="J18" i="25"/>
  <c r="C18" i="25"/>
  <c r="K17" i="25"/>
  <c r="J17" i="25"/>
  <c r="C17" i="25"/>
  <c r="K16" i="25"/>
  <c r="J16" i="25"/>
  <c r="C16" i="25"/>
  <c r="K15" i="25"/>
  <c r="J15" i="25"/>
  <c r="C15" i="25"/>
  <c r="K14" i="25"/>
  <c r="J14" i="25"/>
  <c r="C14" i="25"/>
  <c r="K13" i="25"/>
  <c r="J13" i="25"/>
  <c r="C13" i="25"/>
  <c r="K12" i="25"/>
  <c r="J12" i="25"/>
  <c r="C12" i="25"/>
  <c r="K11" i="25"/>
  <c r="J11" i="25"/>
  <c r="C11" i="25"/>
  <c r="K10" i="25"/>
  <c r="J10" i="25"/>
  <c r="C10" i="25"/>
  <c r="C31" i="25" s="1"/>
  <c r="K9" i="25"/>
  <c r="J9" i="25"/>
  <c r="C9" i="25"/>
  <c r="K8" i="25"/>
  <c r="J8" i="25"/>
  <c r="C8" i="25"/>
  <c r="AC9" i="12" l="1"/>
  <c r="AC10" i="12"/>
  <c r="AC11" i="12"/>
  <c r="AC8" i="12"/>
  <c r="AC13" i="12"/>
  <c r="AC6" i="12"/>
  <c r="AC12" i="12"/>
  <c r="AC14" i="12"/>
  <c r="AC15" i="12"/>
  <c r="AC16" i="12"/>
  <c r="AC17" i="12"/>
  <c r="AC19" i="12"/>
  <c r="AC20" i="12"/>
  <c r="AC21" i="12"/>
  <c r="AC18" i="12"/>
  <c r="AC23" i="12"/>
  <c r="AC24" i="12"/>
  <c r="AC27" i="12"/>
  <c r="AC22" i="12"/>
  <c r="AC29" i="12"/>
  <c r="AC31" i="12"/>
  <c r="AC26" i="12"/>
  <c r="AC34" i="12"/>
  <c r="AC35" i="12"/>
  <c r="AC36" i="12"/>
  <c r="AC28" i="12"/>
  <c r="AC25" i="12"/>
  <c r="AC37" i="12"/>
  <c r="AC32" i="12"/>
  <c r="AC15" i="13" l="1"/>
  <c r="E28" i="22" l="1"/>
  <c r="D28" i="22"/>
  <c r="C28" i="22"/>
  <c r="J27" i="22"/>
  <c r="C27" i="22"/>
  <c r="J26" i="22"/>
  <c r="C26" i="22"/>
  <c r="J25" i="22"/>
  <c r="C25" i="22"/>
  <c r="J24" i="22"/>
  <c r="C24" i="22"/>
  <c r="J23" i="22"/>
  <c r="C23" i="22"/>
  <c r="J22" i="22"/>
  <c r="C22" i="22"/>
  <c r="J21" i="22"/>
  <c r="C21" i="22"/>
  <c r="J20" i="22"/>
  <c r="C20" i="22"/>
  <c r="J19" i="22"/>
  <c r="C19" i="22"/>
  <c r="J18" i="22"/>
  <c r="C18" i="22"/>
  <c r="J17" i="22"/>
  <c r="C17" i="22"/>
  <c r="J16" i="22"/>
  <c r="C16" i="22"/>
  <c r="J15" i="22"/>
  <c r="C15" i="22"/>
  <c r="J14" i="22"/>
  <c r="C14" i="22"/>
  <c r="J13" i="22"/>
  <c r="C13" i="22"/>
  <c r="J12" i="22"/>
  <c r="C12" i="22"/>
  <c r="J11" i="22"/>
  <c r="C11" i="22"/>
  <c r="J10" i="22"/>
  <c r="C10" i="22"/>
  <c r="J9" i="22"/>
  <c r="C9" i="22"/>
  <c r="J8" i="22"/>
  <c r="C8" i="22"/>
  <c r="J7" i="22"/>
  <c r="C7" i="22"/>
  <c r="AC9" i="13" l="1"/>
  <c r="AC11" i="13"/>
  <c r="AC10" i="13"/>
  <c r="AC12" i="13"/>
  <c r="AC14" i="13"/>
  <c r="AC13" i="13"/>
  <c r="AC16" i="13"/>
  <c r="AC17" i="13"/>
  <c r="AC18" i="13"/>
  <c r="AC8" i="13"/>
  <c r="AC7" i="12"/>
  <c r="E24" i="21"/>
  <c r="D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24" i="21" s="1"/>
  <c r="I134" i="20"/>
  <c r="E134" i="20"/>
  <c r="E133" i="20"/>
  <c r="E131" i="20"/>
  <c r="E130" i="20"/>
  <c r="E129" i="20"/>
  <c r="E128" i="20"/>
  <c r="I119" i="20"/>
  <c r="E119" i="20"/>
  <c r="I118" i="20"/>
  <c r="E118" i="20"/>
  <c r="I117" i="20"/>
  <c r="E117" i="20"/>
  <c r="I116" i="20"/>
  <c r="E116" i="20"/>
  <c r="I115" i="20"/>
  <c r="E115" i="20"/>
  <c r="I114" i="20"/>
  <c r="E114" i="20"/>
  <c r="I113" i="20"/>
  <c r="E113" i="20"/>
  <c r="I112" i="20"/>
  <c r="E112" i="20"/>
  <c r="I111" i="20"/>
  <c r="E111" i="20"/>
  <c r="I110" i="20"/>
  <c r="E110" i="20"/>
  <c r="I109" i="20"/>
  <c r="E109" i="20"/>
  <c r="I108" i="20"/>
  <c r="E108" i="20"/>
  <c r="I107" i="20"/>
  <c r="E107" i="20"/>
  <c r="I105" i="20"/>
  <c r="E105" i="20"/>
  <c r="I104" i="20"/>
  <c r="E104" i="20"/>
  <c r="I103" i="20"/>
  <c r="E103" i="20"/>
  <c r="I102" i="20"/>
  <c r="E102" i="20"/>
  <c r="I101" i="20"/>
  <c r="E101" i="20"/>
  <c r="I100" i="20"/>
  <c r="E100" i="20"/>
  <c r="I99" i="20"/>
  <c r="E99" i="20"/>
  <c r="I98" i="20"/>
  <c r="E98" i="20"/>
  <c r="I97" i="20"/>
  <c r="E97" i="20"/>
  <c r="I96" i="20"/>
  <c r="E96" i="20"/>
  <c r="I95" i="20"/>
  <c r="E95" i="20"/>
  <c r="I94" i="20"/>
  <c r="E94" i="20"/>
  <c r="I93" i="20"/>
  <c r="E93" i="20"/>
  <c r="I92" i="20"/>
  <c r="E92" i="20"/>
  <c r="I91" i="20"/>
  <c r="E91" i="20"/>
  <c r="I90" i="20"/>
  <c r="E90" i="20"/>
  <c r="I89" i="20"/>
  <c r="E89" i="20"/>
  <c r="I88" i="20"/>
  <c r="E88" i="20"/>
  <c r="I86" i="20"/>
  <c r="E86" i="20"/>
  <c r="I85" i="20"/>
  <c r="E85" i="20"/>
  <c r="I84" i="20"/>
  <c r="E84" i="20"/>
  <c r="I83" i="20"/>
  <c r="E83" i="20"/>
  <c r="I82" i="20"/>
  <c r="E82" i="20"/>
  <c r="I81" i="20"/>
  <c r="E81" i="20"/>
  <c r="I80" i="20"/>
  <c r="E80" i="20"/>
  <c r="I79" i="20"/>
  <c r="E79" i="20"/>
  <c r="I78" i="20"/>
  <c r="E78" i="20"/>
  <c r="I77" i="20"/>
  <c r="E77" i="20"/>
  <c r="I76" i="20"/>
  <c r="E76" i="20"/>
  <c r="I75" i="20"/>
  <c r="E75" i="20"/>
  <c r="I74" i="20"/>
  <c r="E74" i="20"/>
  <c r="I73" i="20"/>
  <c r="E73" i="20"/>
  <c r="I72" i="20"/>
  <c r="E72" i="20"/>
  <c r="I71" i="20"/>
  <c r="E71" i="20"/>
  <c r="I70" i="20"/>
  <c r="E70" i="20"/>
  <c r="I69" i="20"/>
  <c r="E69" i="20"/>
  <c r="I68" i="20"/>
  <c r="E68" i="20"/>
  <c r="I58" i="20"/>
  <c r="E58" i="20"/>
  <c r="I57" i="20"/>
  <c r="E57" i="20"/>
  <c r="I56" i="20"/>
  <c r="E56" i="20"/>
  <c r="I55" i="20"/>
  <c r="E55" i="20"/>
  <c r="I54" i="20"/>
  <c r="E54" i="20"/>
  <c r="I53" i="20"/>
  <c r="E53" i="20"/>
  <c r="I52" i="20"/>
  <c r="E52" i="20"/>
  <c r="I51" i="20"/>
  <c r="E51" i="20"/>
  <c r="I50" i="20"/>
  <c r="E50" i="20"/>
  <c r="I49" i="20"/>
  <c r="E49" i="20"/>
  <c r="I48" i="20"/>
  <c r="E48" i="20"/>
  <c r="I47" i="20"/>
  <c r="E47" i="20"/>
  <c r="I46" i="20"/>
  <c r="E46" i="20"/>
  <c r="I45" i="20"/>
  <c r="E45" i="20"/>
  <c r="I44" i="20"/>
  <c r="E44" i="20"/>
  <c r="I43" i="20"/>
  <c r="E43" i="20"/>
  <c r="I42" i="20"/>
  <c r="E42" i="20"/>
  <c r="I40" i="20"/>
  <c r="E40" i="20"/>
  <c r="I39" i="20"/>
  <c r="E39" i="20"/>
  <c r="I38" i="20"/>
  <c r="E38" i="20"/>
  <c r="I37" i="20"/>
  <c r="E37" i="20"/>
  <c r="I36" i="20"/>
  <c r="E36" i="20"/>
  <c r="I35" i="20"/>
  <c r="E35" i="20"/>
  <c r="I34" i="20"/>
  <c r="E34" i="20"/>
  <c r="I33" i="20"/>
  <c r="E33" i="20"/>
  <c r="I32" i="20"/>
  <c r="E32" i="20"/>
  <c r="I31" i="20"/>
  <c r="E31" i="20"/>
  <c r="I30" i="20"/>
  <c r="E30" i="20"/>
  <c r="I29" i="20"/>
  <c r="E29" i="20"/>
  <c r="I28" i="20"/>
  <c r="E28" i="20"/>
  <c r="I27" i="20"/>
  <c r="E27" i="20"/>
  <c r="I26" i="20"/>
  <c r="E26" i="20"/>
  <c r="I24" i="20"/>
  <c r="E24" i="20"/>
  <c r="I23" i="20"/>
  <c r="E23" i="20"/>
  <c r="I22" i="20"/>
  <c r="E22" i="20"/>
  <c r="I21" i="20"/>
  <c r="E21" i="20"/>
  <c r="I20" i="20"/>
  <c r="E20" i="20"/>
  <c r="I19" i="20"/>
  <c r="E19" i="20"/>
  <c r="I18" i="20"/>
  <c r="E18" i="20"/>
  <c r="I17" i="20"/>
  <c r="E17" i="20"/>
  <c r="I16" i="20"/>
  <c r="E16" i="20"/>
  <c r="I15" i="20"/>
  <c r="E15" i="20"/>
  <c r="I14" i="20"/>
  <c r="E14" i="20"/>
  <c r="I13" i="20"/>
  <c r="E13" i="20"/>
  <c r="I12" i="20"/>
  <c r="E12" i="20"/>
  <c r="I11" i="20"/>
  <c r="E11" i="20"/>
  <c r="I10" i="20"/>
  <c r="E10" i="20"/>
  <c r="I9" i="20"/>
  <c r="E9" i="20"/>
  <c r="Y113" i="16" l="1"/>
  <c r="Z113" i="16" s="1"/>
  <c r="Y112" i="16"/>
  <c r="Z112" i="16" s="1"/>
  <c r="Y111" i="16"/>
  <c r="Z111" i="16" s="1"/>
  <c r="Y110" i="16"/>
  <c r="Z110" i="16" s="1"/>
  <c r="Y109" i="16"/>
  <c r="Z109" i="16" s="1"/>
  <c r="Y108" i="16"/>
  <c r="Z108" i="16" s="1"/>
  <c r="Y107" i="16"/>
  <c r="Z107" i="16" s="1"/>
  <c r="Y106" i="16"/>
  <c r="Z106" i="16" s="1"/>
  <c r="Y105" i="16"/>
  <c r="Z105" i="16" s="1"/>
  <c r="Y104" i="16"/>
  <c r="Z104" i="16" s="1"/>
  <c r="Y103" i="16"/>
  <c r="Z103" i="16" s="1"/>
  <c r="Y102" i="16"/>
  <c r="Z102" i="16" s="1"/>
  <c r="Y101" i="16"/>
  <c r="Z101" i="16" s="1"/>
  <c r="Y100" i="16"/>
  <c r="Z100" i="16" s="1"/>
  <c r="Y99" i="16"/>
  <c r="Z99" i="16" s="1"/>
  <c r="Y98" i="16"/>
  <c r="Z98" i="16" s="1"/>
  <c r="Y97" i="16"/>
  <c r="Z97" i="16" s="1"/>
  <c r="Y96" i="16"/>
  <c r="Z96" i="16" s="1"/>
  <c r="Y95" i="16"/>
  <c r="Z95" i="16" s="1"/>
  <c r="Y94" i="16"/>
  <c r="Z94" i="16" s="1"/>
  <c r="Y93" i="16"/>
  <c r="Z93" i="16" s="1"/>
  <c r="Y92" i="16"/>
  <c r="Z92" i="16" s="1"/>
  <c r="Y91" i="16"/>
  <c r="Z91" i="16" s="1"/>
  <c r="Y90" i="16"/>
  <c r="Z90" i="16" s="1"/>
  <c r="Y89" i="16"/>
  <c r="Z89" i="16" s="1"/>
  <c r="Y88" i="16"/>
  <c r="Z88" i="16" s="1"/>
  <c r="Y87" i="16"/>
  <c r="Z87" i="16" s="1"/>
  <c r="Y86" i="16"/>
  <c r="Z86" i="16" s="1"/>
  <c r="Y85" i="16"/>
  <c r="Z85" i="16" s="1"/>
  <c r="Y84" i="16"/>
  <c r="Z84" i="16" s="1"/>
  <c r="Y83" i="16"/>
  <c r="Z83" i="16" s="1"/>
  <c r="Y82" i="16"/>
  <c r="Z82" i="16" s="1"/>
  <c r="Y81" i="16"/>
  <c r="Z81" i="16" s="1"/>
  <c r="Y80" i="16"/>
  <c r="Z80" i="16" s="1"/>
  <c r="Y79" i="16"/>
  <c r="Z79" i="16" s="1"/>
  <c r="Y78" i="16"/>
  <c r="Z78" i="16" s="1"/>
  <c r="Y77" i="16"/>
  <c r="Z77" i="16" s="1"/>
  <c r="Y76" i="16"/>
  <c r="Z76" i="16" s="1"/>
  <c r="Y75" i="16"/>
  <c r="Z75" i="16" s="1"/>
  <c r="Y74" i="16"/>
  <c r="Z74" i="16" s="1"/>
  <c r="Y73" i="16"/>
  <c r="Z73" i="16" s="1"/>
  <c r="Y72" i="16"/>
  <c r="Z72" i="16" s="1"/>
  <c r="Y71" i="16"/>
  <c r="Z71" i="16" s="1"/>
  <c r="Y70" i="16"/>
  <c r="Z70" i="16" s="1"/>
  <c r="Y69" i="16"/>
  <c r="Z69" i="16" s="1"/>
  <c r="Y68" i="16"/>
  <c r="Z68" i="16" s="1"/>
  <c r="Y67" i="16"/>
  <c r="Z67" i="16" s="1"/>
  <c r="Y66" i="16"/>
  <c r="Z66" i="16" s="1"/>
  <c r="Y65" i="16"/>
  <c r="Z65" i="16" s="1"/>
  <c r="Y64" i="16"/>
  <c r="Z64" i="16" s="1"/>
  <c r="Y58" i="16"/>
  <c r="Z58" i="16" s="1"/>
  <c r="Y57" i="16"/>
  <c r="Z57" i="16" s="1"/>
  <c r="Y56" i="16"/>
  <c r="Z56" i="16" s="1"/>
  <c r="Y55" i="16"/>
  <c r="Z55" i="16" s="1"/>
  <c r="Y54" i="16"/>
  <c r="Z54" i="16" s="1"/>
  <c r="Y53" i="16"/>
  <c r="Z53" i="16" s="1"/>
  <c r="Y52" i="16"/>
  <c r="Z52" i="16" s="1"/>
  <c r="Y51" i="16"/>
  <c r="Z51" i="16" s="1"/>
  <c r="Y50" i="16"/>
  <c r="Z50" i="16" s="1"/>
  <c r="Y49" i="16"/>
  <c r="Z49" i="16" s="1"/>
  <c r="Y48" i="16"/>
  <c r="Z48" i="16" s="1"/>
  <c r="Y47" i="16"/>
  <c r="Z47" i="16" s="1"/>
  <c r="Y46" i="16"/>
  <c r="Z46" i="16" s="1"/>
  <c r="Y45" i="16"/>
  <c r="Z45" i="16" s="1"/>
  <c r="Y44" i="16"/>
  <c r="Z44" i="16" s="1"/>
  <c r="Y43" i="16"/>
  <c r="Z43" i="16" s="1"/>
  <c r="Y42" i="16"/>
  <c r="Z42" i="16" s="1"/>
  <c r="Y41" i="16"/>
  <c r="Z41" i="16" s="1"/>
  <c r="Y40" i="16"/>
  <c r="Z40" i="16" s="1"/>
  <c r="Y39" i="16"/>
  <c r="Z39" i="16" s="1"/>
  <c r="Y38" i="16"/>
  <c r="Z38" i="16" s="1"/>
  <c r="Y37" i="16"/>
  <c r="Z37" i="16" s="1"/>
  <c r="Y36" i="16"/>
  <c r="Z36" i="16" s="1"/>
  <c r="Y35" i="16"/>
  <c r="Z35" i="16" s="1"/>
  <c r="Y34" i="16"/>
  <c r="Z34" i="16" s="1"/>
  <c r="Y33" i="16"/>
  <c r="Z33" i="16" s="1"/>
  <c r="Y32" i="16"/>
  <c r="Z32" i="16" s="1"/>
  <c r="Y31" i="16"/>
  <c r="Z31" i="16" s="1"/>
  <c r="Y30" i="16"/>
  <c r="Z30" i="16" s="1"/>
  <c r="Y29" i="16"/>
  <c r="Z29" i="16" s="1"/>
  <c r="Y28" i="16"/>
  <c r="Z28" i="16" s="1"/>
  <c r="Y27" i="16"/>
  <c r="Z27" i="16" s="1"/>
  <c r="Y26" i="16"/>
  <c r="Z26" i="16" s="1"/>
  <c r="Y25" i="16"/>
  <c r="Z25" i="16" s="1"/>
  <c r="Y24" i="16"/>
  <c r="Z24" i="16" s="1"/>
  <c r="Y23" i="16"/>
  <c r="Z23" i="16" s="1"/>
  <c r="Y22" i="16"/>
  <c r="Z22" i="16" s="1"/>
  <c r="Y21" i="16"/>
  <c r="Z21" i="16" s="1"/>
  <c r="Y20" i="16"/>
  <c r="Z20" i="16" s="1"/>
  <c r="Y19" i="16"/>
  <c r="Z19" i="16" s="1"/>
  <c r="Y18" i="16"/>
  <c r="Z18" i="16" s="1"/>
  <c r="Y17" i="16"/>
  <c r="Z17" i="16" s="1"/>
  <c r="Y16" i="16"/>
  <c r="Z16" i="16" s="1"/>
  <c r="Y15" i="16"/>
  <c r="Z15" i="16" s="1"/>
  <c r="Y14" i="16"/>
  <c r="Z14" i="16" s="1"/>
  <c r="Y13" i="16"/>
  <c r="Z13" i="16" s="1"/>
  <c r="Y12" i="16"/>
  <c r="Z12" i="16" s="1"/>
  <c r="Y11" i="16"/>
  <c r="Z11" i="16" s="1"/>
  <c r="Y10" i="16"/>
  <c r="Z10" i="16" s="1"/>
  <c r="Y9" i="16"/>
  <c r="Z9" i="16" s="1"/>
  <c r="Y8" i="16"/>
  <c r="Z8" i="16" s="1"/>
  <c r="Y7" i="16"/>
  <c r="Z7" i="16" s="1"/>
  <c r="Q199" i="16"/>
  <c r="Q198" i="16"/>
  <c r="Q197" i="16"/>
  <c r="Q196" i="16"/>
  <c r="Q192" i="16"/>
  <c r="Q191" i="16"/>
  <c r="Q190" i="16"/>
  <c r="Q189" i="16"/>
  <c r="Q185" i="16"/>
  <c r="Q184" i="16"/>
  <c r="Q183" i="16"/>
  <c r="Q182" i="16"/>
  <c r="Q180" i="16" s="1"/>
  <c r="Q178" i="16"/>
  <c r="Q177" i="16"/>
  <c r="Q176" i="16"/>
  <c r="Q175" i="16"/>
  <c r="Q173" i="16" s="1"/>
  <c r="Q171" i="16"/>
  <c r="Q170" i="16"/>
  <c r="Q169" i="16"/>
  <c r="Q168" i="16"/>
  <c r="Q164" i="16"/>
  <c r="Q163" i="16"/>
  <c r="Q162" i="16"/>
  <c r="Q161" i="16"/>
  <c r="Q157" i="16"/>
  <c r="Q156" i="16"/>
  <c r="Q155" i="16"/>
  <c r="Q154" i="16"/>
  <c r="Q152" i="16" s="1"/>
  <c r="Q150" i="16"/>
  <c r="Q149" i="16"/>
  <c r="Q148" i="16"/>
  <c r="Q147" i="16"/>
  <c r="Q142" i="16"/>
  <c r="Q141" i="16"/>
  <c r="Q140" i="16"/>
  <c r="Q137" i="16" s="1"/>
  <c r="Q139" i="16"/>
  <c r="Q135" i="16"/>
  <c r="Q134" i="16"/>
  <c r="Q133" i="16"/>
  <c r="Q132" i="16"/>
  <c r="Q128" i="16"/>
  <c r="Q127" i="16"/>
  <c r="Q126" i="16"/>
  <c r="Q125" i="16"/>
  <c r="Q123" i="16" s="1"/>
  <c r="Q121" i="16"/>
  <c r="Q120" i="16"/>
  <c r="Q119" i="16"/>
  <c r="Q118" i="16"/>
  <c r="Q114" i="16"/>
  <c r="Q113" i="16"/>
  <c r="Q112" i="16"/>
  <c r="Q111" i="16"/>
  <c r="Q107" i="16"/>
  <c r="Q106" i="16"/>
  <c r="Q102" i="16" s="1"/>
  <c r="Q105" i="16"/>
  <c r="Q104" i="16"/>
  <c r="Q96" i="16"/>
  <c r="Q95" i="16"/>
  <c r="Q91" i="16" s="1"/>
  <c r="Q94" i="16"/>
  <c r="Q93" i="16"/>
  <c r="Q89" i="16"/>
  <c r="Q88" i="16"/>
  <c r="Q87" i="16"/>
  <c r="Q86" i="16"/>
  <c r="Q82" i="16"/>
  <c r="Q81" i="16"/>
  <c r="Q80" i="16"/>
  <c r="Q79" i="16"/>
  <c r="Q75" i="16"/>
  <c r="Q74" i="16"/>
  <c r="Q73" i="16"/>
  <c r="Q72" i="16"/>
  <c r="Q68" i="16"/>
  <c r="Q67" i="16"/>
  <c r="Q66" i="16"/>
  <c r="Q65" i="16"/>
  <c r="Q63" i="16"/>
  <c r="Q61" i="16"/>
  <c r="Q60" i="16"/>
  <c r="Q59" i="16"/>
  <c r="Q58" i="16"/>
  <c r="Q56" i="16" s="1"/>
  <c r="Q53" i="16"/>
  <c r="Q52" i="16"/>
  <c r="Q51" i="16"/>
  <c r="Q50" i="16"/>
  <c r="Q46" i="16"/>
  <c r="Q45" i="16"/>
  <c r="Q44" i="16"/>
  <c r="Q43" i="16"/>
  <c r="Q39" i="16"/>
  <c r="Q38" i="16"/>
  <c r="Q37" i="16"/>
  <c r="Q36" i="16"/>
  <c r="Q34" i="16" s="1"/>
  <c r="Q32" i="16"/>
  <c r="Q31" i="16"/>
  <c r="Q30" i="16"/>
  <c r="Q29" i="16"/>
  <c r="Q25" i="16"/>
  <c r="Q24" i="16"/>
  <c r="Q23" i="16"/>
  <c r="Q20" i="16" s="1"/>
  <c r="Q22" i="16"/>
  <c r="Q18" i="16"/>
  <c r="Q17" i="16"/>
  <c r="Q16" i="16"/>
  <c r="Q15" i="16"/>
  <c r="Q11" i="16"/>
  <c r="Q10" i="16"/>
  <c r="Q9" i="16"/>
  <c r="Q8" i="16"/>
  <c r="Q6" i="16" s="1"/>
  <c r="Y90" i="19"/>
  <c r="Y88" i="19"/>
  <c r="Y86" i="19"/>
  <c r="Y84" i="19"/>
  <c r="Y82" i="19"/>
  <c r="Y80" i="19"/>
  <c r="Y78" i="19"/>
  <c r="Y76" i="19"/>
  <c r="Y74" i="19"/>
  <c r="Y72" i="19"/>
  <c r="Y70" i="19"/>
  <c r="Y68" i="19"/>
  <c r="Y66" i="19"/>
  <c r="Y64" i="19"/>
  <c r="Y62" i="19"/>
  <c r="Y60" i="19"/>
  <c r="Y58" i="19"/>
  <c r="Y56" i="19"/>
  <c r="Y54" i="19"/>
  <c r="Y52" i="19"/>
  <c r="Y50" i="19"/>
  <c r="Y48" i="19"/>
  <c r="Y46" i="19"/>
  <c r="Y44" i="19"/>
  <c r="Y42" i="19"/>
  <c r="Y40" i="19"/>
  <c r="Y38" i="19"/>
  <c r="Y36" i="19"/>
  <c r="Y34" i="19"/>
  <c r="Y32" i="19"/>
  <c r="Y30" i="19"/>
  <c r="Y28" i="19"/>
  <c r="Y26" i="19"/>
  <c r="Y24" i="19"/>
  <c r="Y22" i="19"/>
  <c r="Y20" i="19"/>
  <c r="Y18" i="19"/>
  <c r="Y16" i="19"/>
  <c r="Y14" i="19"/>
  <c r="Y12" i="19"/>
  <c r="Y10" i="19"/>
  <c r="Y8" i="19"/>
  <c r="E36" i="19"/>
  <c r="D36" i="19"/>
  <c r="I34" i="19"/>
  <c r="C34" i="19"/>
  <c r="I32" i="19"/>
  <c r="C32" i="19"/>
  <c r="I30" i="19"/>
  <c r="C30" i="19"/>
  <c r="I28" i="19"/>
  <c r="C28" i="19"/>
  <c r="I26" i="19"/>
  <c r="C26" i="19"/>
  <c r="I24" i="19"/>
  <c r="C24" i="19"/>
  <c r="I22" i="19"/>
  <c r="C22" i="19"/>
  <c r="I20" i="19"/>
  <c r="C20" i="19"/>
  <c r="I18" i="19"/>
  <c r="C18" i="19"/>
  <c r="I16" i="19"/>
  <c r="C16" i="19"/>
  <c r="I14" i="19"/>
  <c r="C14" i="19"/>
  <c r="I12" i="19"/>
  <c r="C12" i="19"/>
  <c r="I10" i="19"/>
  <c r="C10" i="19"/>
  <c r="I8" i="19"/>
  <c r="C8" i="19"/>
  <c r="C36" i="19" l="1"/>
  <c r="Q84" i="16"/>
  <c r="Q27" i="16"/>
  <c r="Q70" i="16"/>
  <c r="Q109" i="16"/>
  <c r="Q145" i="16"/>
  <c r="Q187" i="16"/>
  <c r="Q48" i="16"/>
  <c r="Q166" i="16"/>
  <c r="Q13" i="16"/>
  <c r="Q130" i="16"/>
  <c r="Q41" i="16"/>
  <c r="Q77" i="16"/>
  <c r="Q116" i="16"/>
  <c r="Q159" i="16"/>
  <c r="Q194" i="16"/>
  <c r="AC21" i="13"/>
  <c r="BK13" i="17"/>
  <c r="BK11" i="17"/>
  <c r="BK9" i="17"/>
  <c r="H7" i="16" l="1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AD29" i="13"/>
  <c r="AC41" i="12" l="1"/>
  <c r="AC40" i="12"/>
  <c r="AC43" i="12"/>
  <c r="AC44" i="12"/>
  <c r="AC42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39" i="12"/>
  <c r="AC57" i="12"/>
  <c r="AC58" i="12"/>
  <c r="AC59" i="12"/>
  <c r="AC60" i="12"/>
  <c r="AC61" i="12"/>
  <c r="AC62" i="12"/>
  <c r="AC30" i="12"/>
  <c r="AC63" i="12"/>
  <c r="AC64" i="12"/>
  <c r="AC65" i="12"/>
  <c r="AC66" i="12"/>
  <c r="AC67" i="12"/>
  <c r="AC68" i="12"/>
  <c r="AC69" i="12"/>
  <c r="AC70" i="12"/>
  <c r="AC71" i="12"/>
  <c r="AC72" i="12"/>
  <c r="AC73" i="12"/>
  <c r="AC74" i="12"/>
  <c r="AC75" i="12"/>
  <c r="AC76" i="12"/>
  <c r="AC77" i="12"/>
  <c r="AC78" i="12"/>
  <c r="AC79" i="12"/>
  <c r="AC33" i="12"/>
  <c r="AC80" i="12"/>
  <c r="AC81" i="12"/>
  <c r="AC24" i="13"/>
  <c r="AC25" i="13"/>
  <c r="AC22" i="13"/>
  <c r="AC23" i="13"/>
  <c r="AC26" i="13"/>
  <c r="AC27" i="13"/>
  <c r="AC28" i="13"/>
  <c r="AC38" i="12"/>
</calcChain>
</file>

<file path=xl/sharedStrings.xml><?xml version="1.0" encoding="utf-8"?>
<sst xmlns="http://schemas.openxmlformats.org/spreadsheetml/2006/main" count="8925" uniqueCount="2003">
  <si>
    <t>Боулинг</t>
  </si>
  <si>
    <t>Бильярд</t>
  </si>
  <si>
    <t>Плавание</t>
  </si>
  <si>
    <t>Волейбол</t>
  </si>
  <si>
    <t>№</t>
  </si>
  <si>
    <t>пп</t>
  </si>
  <si>
    <t>Организации</t>
  </si>
  <si>
    <t>Виды спорта</t>
  </si>
  <si>
    <t>Футбол</t>
  </si>
  <si>
    <t>Стрельба</t>
  </si>
  <si>
    <t>Н.теннис</t>
  </si>
  <si>
    <t>Семьи</t>
  </si>
  <si>
    <t>место</t>
  </si>
  <si>
    <t>очки</t>
  </si>
  <si>
    <t>Дата проведения</t>
  </si>
  <si>
    <t>Синара</t>
  </si>
  <si>
    <t>Екатеринбурггаз</t>
  </si>
  <si>
    <t>Водоканал</t>
  </si>
  <si>
    <t>Уралмаш</t>
  </si>
  <si>
    <t>Лесмаш</t>
  </si>
  <si>
    <t>Завод № 9</t>
  </si>
  <si>
    <t>ПневмоСтройМаш.</t>
  </si>
  <si>
    <t>Облкоммунэнерго</t>
  </si>
  <si>
    <t>Сумма</t>
  </si>
  <si>
    <t>очков</t>
  </si>
  <si>
    <t>Место</t>
  </si>
  <si>
    <t>ВСМПО, В.Салда</t>
  </si>
  <si>
    <t>Динур</t>
  </si>
  <si>
    <t>СТЗ, Полевской</t>
  </si>
  <si>
    <t>Стройдормаш</t>
  </si>
  <si>
    <t>к-во</t>
  </si>
  <si>
    <t>видов</t>
  </si>
  <si>
    <t>СЗТрансф.Тока</t>
  </si>
  <si>
    <t>№ п/п</t>
  </si>
  <si>
    <t>Общий зачёт</t>
  </si>
  <si>
    <t xml:space="preserve">Место </t>
  </si>
  <si>
    <t xml:space="preserve">Очки </t>
  </si>
  <si>
    <t xml:space="preserve">Очки   </t>
  </si>
  <si>
    <t>Очки</t>
  </si>
  <si>
    <t xml:space="preserve">Очки  </t>
  </si>
  <si>
    <t>Сумма очков</t>
  </si>
  <si>
    <t>Строители</t>
  </si>
  <si>
    <t>Здравоохранение</t>
  </si>
  <si>
    <t>Культура</t>
  </si>
  <si>
    <t>Лесные отрасли</t>
  </si>
  <si>
    <t>Связь</t>
  </si>
  <si>
    <t xml:space="preserve">Химические отрасли </t>
  </si>
  <si>
    <t>Металлурги</t>
  </si>
  <si>
    <t>ОАО "СУМЗ"</t>
  </si>
  <si>
    <t>СвердНИИхиммаш</t>
  </si>
  <si>
    <t>СвердловЭнерго</t>
  </si>
  <si>
    <t>Начисление очков:</t>
  </si>
  <si>
    <t>Зачет по обкомам</t>
  </si>
  <si>
    <t>Обком ЖКХ</t>
  </si>
  <si>
    <t>Электропрофсоюзы</t>
  </si>
  <si>
    <t>обкомы</t>
  </si>
  <si>
    <t>ЖКХ</t>
  </si>
  <si>
    <t>Лесники</t>
  </si>
  <si>
    <t>Химики</t>
  </si>
  <si>
    <t>Атомщики</t>
  </si>
  <si>
    <t>Радиочастотный центр</t>
  </si>
  <si>
    <t>Главный судья</t>
  </si>
  <si>
    <t>Место и очки</t>
  </si>
  <si>
    <t>Линде Уралтехгаз</t>
  </si>
  <si>
    <t>Кол-во уч-ков:</t>
  </si>
  <si>
    <t>Зачёт по организациям, предприятиям</t>
  </si>
  <si>
    <t>ОРТПЦ</t>
  </si>
  <si>
    <t>КаменскСтальКонстр.</t>
  </si>
  <si>
    <t>Рефтинская ГРЭС</t>
  </si>
  <si>
    <t>Невьянский Цементник</t>
  </si>
  <si>
    <t>ОАО "Ростелеком"</t>
  </si>
  <si>
    <t>ЭнергосбыТ Плюс</t>
  </si>
  <si>
    <t>Сельское хозяйство</t>
  </si>
  <si>
    <t>Госучреждения</t>
  </si>
  <si>
    <t>НПО Автоматики</t>
  </si>
  <si>
    <t>ПрофОбщеМаш.РФ</t>
  </si>
  <si>
    <t>СУГРЭС</t>
  </si>
  <si>
    <t>НСММЗ-Ревда</t>
  </si>
  <si>
    <t>ПАО "Т плюс"</t>
  </si>
  <si>
    <t>Дартс</t>
  </si>
  <si>
    <t>Администрация ПолевскГО</t>
  </si>
  <si>
    <t>Шахматы</t>
  </si>
  <si>
    <t>Стритбол</t>
  </si>
  <si>
    <t>в</t>
  </si>
  <si>
    <t>н/у</t>
  </si>
  <si>
    <t>1 место - 20, 2-е - 18, 3-е - 16, 4-е - 14, 5-е - 13, 6-е - 12, 7-е - 11, 8-е - 10, 9-е - 9, 10-е - 8, 11-е - 7, 12-е - 6, 13-е - 5, 14-е - 4, 15-е - 3.</t>
  </si>
  <si>
    <t>1 место - 30, 2-е - 28, 3-е - 26, 4-е - 24, 5-е - 23, 6-е - 22, 7-е - 21, 8-е - 20, 9-е - 19, 10-е - 18, 11-е - 17, 12-е - 16, 13-е - 15, 14-е - 14, 15-е - 13, 16-е - 12, 17-е - 11, 18-е - 10 и т.д. на очко меньше.</t>
  </si>
  <si>
    <t>Кольцово</t>
  </si>
  <si>
    <t>УТО Авиаработников</t>
  </si>
  <si>
    <t>Уралтрансспецстрой</t>
  </si>
  <si>
    <t>УНИХИМ</t>
  </si>
  <si>
    <t>УралЭластоТехника</t>
  </si>
  <si>
    <t>Л.атлетика</t>
  </si>
  <si>
    <t>УралЭлектроМедь</t>
  </si>
  <si>
    <t>ВГКЗХЕ</t>
  </si>
  <si>
    <t>АОР "НП Знамя"</t>
  </si>
  <si>
    <t>ДЮСАШ ЦАС</t>
  </si>
  <si>
    <t>Невьянский ГО-ЦСП</t>
  </si>
  <si>
    <t>ГУФСИН</t>
  </si>
  <si>
    <t>Березовск.Механ.Завод</t>
  </si>
  <si>
    <t>Упр.Админ.Здан.ГСО</t>
  </si>
  <si>
    <t>Комбинат Строит.Мат-лов</t>
  </si>
  <si>
    <t>уч</t>
  </si>
  <si>
    <t>Атомная промышл.РФ</t>
  </si>
  <si>
    <t>Невьянский ГО</t>
  </si>
  <si>
    <t>Роспрофпром</t>
  </si>
  <si>
    <t>Профавиа</t>
  </si>
  <si>
    <t>НТЗМК</t>
  </si>
  <si>
    <t>Обком Связи</t>
  </si>
  <si>
    <t>УПП Вектор</t>
  </si>
  <si>
    <t>радиоэлектр.пром-сть</t>
  </si>
  <si>
    <t>Радиоэлектрон.пром-сть</t>
  </si>
  <si>
    <t>Газпромтрансгаз</t>
  </si>
  <si>
    <t>ФБУ Уралтест</t>
  </si>
  <si>
    <t>ПНТЗ</t>
  </si>
  <si>
    <t>МЗИК</t>
  </si>
  <si>
    <t>МОАП</t>
  </si>
  <si>
    <t>З-д керамич.изделий</t>
  </si>
  <si>
    <t>Автомобилисты</t>
  </si>
  <si>
    <t>Автомоб.и Дорож.Хоз-во</t>
  </si>
  <si>
    <t>Газпром</t>
  </si>
  <si>
    <t>НПП "Старт"</t>
  </si>
  <si>
    <t>Ураласбест</t>
  </si>
  <si>
    <t>УПЗ</t>
  </si>
  <si>
    <t>Верхнетаг.ГРЭС</t>
  </si>
  <si>
    <t>НЛМК-Урал, Ревда</t>
  </si>
  <si>
    <t>УРПСО МЧС</t>
  </si>
  <si>
    <t>КУЛЗ</t>
  </si>
  <si>
    <t>УНИИМ</t>
  </si>
  <si>
    <t>Дорпрофжел</t>
  </si>
  <si>
    <t>СЛК-Цемент</t>
  </si>
  <si>
    <t>ЛСР</t>
  </si>
  <si>
    <t>Кильченко В.А.</t>
  </si>
  <si>
    <t>ЕКПЦ</t>
  </si>
  <si>
    <t>Медики</t>
  </si>
  <si>
    <t>УФПС-АУП</t>
  </si>
  <si>
    <t>УФПС-Первоуральск</t>
  </si>
  <si>
    <t>УФПС-Алапаевск</t>
  </si>
  <si>
    <t>Название обкома</t>
  </si>
  <si>
    <t>ОКП-123 УЭХК</t>
  </si>
  <si>
    <t>УФПС-Ирбит</t>
  </si>
  <si>
    <t>ИСО</t>
  </si>
  <si>
    <t>ИТОГОВАЯ  ТАБЛИЦА</t>
  </si>
  <si>
    <t>XXVI комплексная спартакиада трудящихся Свердловской области в 2022 году</t>
  </si>
  <si>
    <t>Лыжи</t>
  </si>
  <si>
    <t>Уралтрансмаш</t>
  </si>
  <si>
    <t>УОМЗ</t>
  </si>
  <si>
    <t>УЭМЗ</t>
  </si>
  <si>
    <t>2022г</t>
  </si>
  <si>
    <t>УЗГражд.Авиации</t>
  </si>
  <si>
    <t>Оборонная промышл.РФ</t>
  </si>
  <si>
    <t>50+50</t>
  </si>
  <si>
    <r>
      <rPr>
        <b/>
        <sz val="10"/>
        <color rgb="FF0000CC"/>
        <rFont val="Arial"/>
        <family val="2"/>
        <charset val="204"/>
      </rPr>
      <t>Зачёт - по лучшим 11-ти видам из 13-ти</t>
    </r>
    <r>
      <rPr>
        <sz val="10"/>
        <rFont val="Arial"/>
        <family val="2"/>
        <charset val="204"/>
      </rPr>
      <t>. В случае одинаковой суммы очков учитываются: наибольшее количество участий, далее - наличие первых, вторых, третьих мест.</t>
    </r>
  </si>
  <si>
    <t>БОУЛИНГ</t>
  </si>
  <si>
    <t>Спартакиада трудящихся Свердловской области</t>
  </si>
  <si>
    <t>дор</t>
  </si>
  <si>
    <t>Командные результаты</t>
  </si>
  <si>
    <t>22.01.2022 г.</t>
  </si>
  <si>
    <t>1-й поток</t>
  </si>
  <si>
    <t>4</t>
  </si>
  <si>
    <t>СТЗ-Полевской-Металлурги</t>
  </si>
  <si>
    <t>Фамилия, имя</t>
  </si>
  <si>
    <t>2</t>
  </si>
  <si>
    <t>сумма</t>
  </si>
  <si>
    <t>1</t>
  </si>
  <si>
    <t>Булычев Николай</t>
  </si>
  <si>
    <t>Семибратов Станислав</t>
  </si>
  <si>
    <t>3</t>
  </si>
  <si>
    <t>Янина Ирина</t>
  </si>
  <si>
    <t>Тихонова Наталья</t>
  </si>
  <si>
    <t>5</t>
  </si>
  <si>
    <t>ПНТЗ-Металлурги</t>
  </si>
  <si>
    <t>Ольшанский Олег</t>
  </si>
  <si>
    <t>Гниденко Сергей</t>
  </si>
  <si>
    <t>Потапова Анна</t>
  </si>
  <si>
    <t>Хисматуллина Татьяна</t>
  </si>
  <si>
    <t>6</t>
  </si>
  <si>
    <t>МУП "Водоканал", Екатеринбург-ЖКХ</t>
  </si>
  <si>
    <t>Котков Константин</t>
  </si>
  <si>
    <t>Шульгин Владислав</t>
  </si>
  <si>
    <t>Тавафиева Лейсан</t>
  </si>
  <si>
    <t>Круглова Светлана</t>
  </si>
  <si>
    <t>7</t>
  </si>
  <si>
    <t>Синара-1-Металлурги</t>
  </si>
  <si>
    <t>Востриков Станислав</t>
  </si>
  <si>
    <t>Черноскутов Юрий</t>
  </si>
  <si>
    <t>Сидоркина Алена</t>
  </si>
  <si>
    <t>Пешкина Александра</t>
  </si>
  <si>
    <t>8</t>
  </si>
  <si>
    <t>Синара-2-Металлурги</t>
  </si>
  <si>
    <t>Бабич Алексей</t>
  </si>
  <si>
    <t>Чигринский Сергей</t>
  </si>
  <si>
    <t>Попова Наталья</t>
  </si>
  <si>
    <t>Николаева Татьяна</t>
  </si>
  <si>
    <t>9</t>
  </si>
  <si>
    <t>ВСМПО-2 В.Салда-ПРОФАВИА</t>
  </si>
  <si>
    <t>Музыченко Иван</t>
  </si>
  <si>
    <t>Иванов Сергей</t>
  </si>
  <si>
    <t>Глазырина Ирина</t>
  </si>
  <si>
    <t>Ильичева Мария</t>
  </si>
  <si>
    <t>10</t>
  </si>
  <si>
    <t>ВСМПО-1 В.Салда-ПРОФАВИА</t>
  </si>
  <si>
    <t>Хитрин Денис</t>
  </si>
  <si>
    <t>Шнянин Виталий</t>
  </si>
  <si>
    <t>Алешина Анастасия</t>
  </si>
  <si>
    <t>Окулова Ольга</t>
  </si>
  <si>
    <t>11</t>
  </si>
  <si>
    <t>Уралмаш-Роспрофпром</t>
  </si>
  <si>
    <t>Козин Александр</t>
  </si>
  <si>
    <t>Мельник Александр</t>
  </si>
  <si>
    <t>Муравьева Анастасия</t>
  </si>
  <si>
    <t>Ковалева Ирина</t>
  </si>
  <si>
    <t>12</t>
  </si>
  <si>
    <t>Уралтест-Роспрофпром</t>
  </si>
  <si>
    <t>Чудинов Иван</t>
  </si>
  <si>
    <t>Михеев Дмитрий</t>
  </si>
  <si>
    <t>Ушенина Анна</t>
  </si>
  <si>
    <t>Сарапулова Дарья</t>
  </si>
  <si>
    <t>13</t>
  </si>
  <si>
    <t>Лесмаш-Лесники</t>
  </si>
  <si>
    <t>Богданов Дмитрий</t>
  </si>
  <si>
    <t>Варварин Олег</t>
  </si>
  <si>
    <t>Измоденова Галина</t>
  </si>
  <si>
    <t>Незговорова Светлана</t>
  </si>
  <si>
    <t>14</t>
  </si>
  <si>
    <t>НПП "Старт"-ПРОФАВИА</t>
  </si>
  <si>
    <t>Перескоков Александр</t>
  </si>
  <si>
    <t>Плещев Илья</t>
  </si>
  <si>
    <t>Чудаева Оксана</t>
  </si>
  <si>
    <t>Маклакова Светлана</t>
  </si>
  <si>
    <t>15</t>
  </si>
  <si>
    <t>ОКП-123 УЭХК-Атомщики</t>
  </si>
  <si>
    <t>Новокшонов Александр</t>
  </si>
  <si>
    <t>Ктасин Владимир</t>
  </si>
  <si>
    <t>Конурина Анна</t>
  </si>
  <si>
    <t>Горелик Светлана</t>
  </si>
  <si>
    <t>16</t>
  </si>
  <si>
    <t>ПАО "МЗИК"-ПРОФАВИА</t>
  </si>
  <si>
    <t>Дунаев Андрей</t>
  </si>
  <si>
    <t>Калугин Андрей</t>
  </si>
  <si>
    <t>Подобед Анастасия</t>
  </si>
  <si>
    <t>Дунаева Ксения</t>
  </si>
  <si>
    <t>2-й поток</t>
  </si>
  <si>
    <t>205</t>
  </si>
  <si>
    <t>УФПС-Первоуральск-Связь</t>
  </si>
  <si>
    <t>Хоробрый Андрей</t>
  </si>
  <si>
    <t>Новицкий Дмитрий</t>
  </si>
  <si>
    <t>Николаева Анастасия</t>
  </si>
  <si>
    <t>Некрасова Ольга</t>
  </si>
  <si>
    <t>206</t>
  </si>
  <si>
    <t>УФПС-АУП-УКД-Связь</t>
  </si>
  <si>
    <t>Бегени Олег</t>
  </si>
  <si>
    <t>Федосов Владимир</t>
  </si>
  <si>
    <t>Сычкина Елена</t>
  </si>
  <si>
    <t>Пяткова Анна</t>
  </si>
  <si>
    <t>207</t>
  </si>
  <si>
    <t>УФПС-АУП-склад-Связь</t>
  </si>
  <si>
    <t>Дударев Владислав</t>
  </si>
  <si>
    <t>Ткачишин Дмитрий</t>
  </si>
  <si>
    <t>Устинова Юлия</t>
  </si>
  <si>
    <t>Даянова Мария</t>
  </si>
  <si>
    <t>208</t>
  </si>
  <si>
    <t>УФПС-АУП-Связь</t>
  </si>
  <si>
    <t>Колпаков Алексей</t>
  </si>
  <si>
    <t>Буртасов Владимир</t>
  </si>
  <si>
    <t>Колпакова Екатерина</t>
  </si>
  <si>
    <t>Паршенкова Светлана</t>
  </si>
  <si>
    <t>209</t>
  </si>
  <si>
    <t>КУЛЗ-ПРОФАВИА</t>
  </si>
  <si>
    <t>Куранда Евгений</t>
  </si>
  <si>
    <t>Григорьев Сергей</t>
  </si>
  <si>
    <t>Дергунова Людмила</t>
  </si>
  <si>
    <t>Пяткова Светлана</t>
  </si>
  <si>
    <t>210</t>
  </si>
  <si>
    <t>ВГКЗХЕ-ПРОФАВИА</t>
  </si>
  <si>
    <t>Ельняков Андрей</t>
  </si>
  <si>
    <t>Ларькин Кирилл</t>
  </si>
  <si>
    <t>Баранова Дарина</t>
  </si>
  <si>
    <t>Ельнякова Кристина</t>
  </si>
  <si>
    <t>211</t>
  </si>
  <si>
    <t>Свердловэнерго-Электропрофсоюз</t>
  </si>
  <si>
    <t>Ситников Антон</t>
  </si>
  <si>
    <t>Колпаков Сергей</t>
  </si>
  <si>
    <t>Сорокина Анна</t>
  </si>
  <si>
    <t>Паньшина Любовь</t>
  </si>
  <si>
    <t>212</t>
  </si>
  <si>
    <t>Билалов Евгений</t>
  </si>
  <si>
    <t>Бакиров Владислав</t>
  </si>
  <si>
    <t>Конакова Анна</t>
  </si>
  <si>
    <t>Букина Елена</t>
  </si>
  <si>
    <t>213</t>
  </si>
  <si>
    <t>Обком культуры</t>
  </si>
  <si>
    <t>Копылов Игорь</t>
  </si>
  <si>
    <t>Нойман Юлиан</t>
  </si>
  <si>
    <t>Порхачева Мария</t>
  </si>
  <si>
    <t>Кузнецова Ольга</t>
  </si>
  <si>
    <t>214</t>
  </si>
  <si>
    <t>УЭМЗ-Атомщики</t>
  </si>
  <si>
    <t>Азизов Алексей</t>
  </si>
  <si>
    <t>Косачев Илья</t>
  </si>
  <si>
    <t>Васильева Дарья</t>
  </si>
  <si>
    <t>Попова Елена</t>
  </si>
  <si>
    <t>215</t>
  </si>
  <si>
    <t>УОМЗ-Роспрофпром</t>
  </si>
  <si>
    <t>Баймангабетов Даурен</t>
  </si>
  <si>
    <t>Воронин Михаил</t>
  </si>
  <si>
    <t>Рахимьянова Виктория</t>
  </si>
  <si>
    <t>Васянина Мария</t>
  </si>
  <si>
    <t>216</t>
  </si>
  <si>
    <t>ЛСР-Строители</t>
  </si>
  <si>
    <t>Цимбаленко Алексей</t>
  </si>
  <si>
    <t>Смирнов Иван</t>
  </si>
  <si>
    <t>Белоусова Наталья</t>
  </si>
  <si>
    <t>Лопатина Наталья</t>
  </si>
  <si>
    <t>Личные результаты</t>
  </si>
  <si>
    <t>F-1</t>
  </si>
  <si>
    <t>Организация</t>
  </si>
  <si>
    <t>очки по играм</t>
  </si>
  <si>
    <t>средн.</t>
  </si>
  <si>
    <t>поток</t>
  </si>
  <si>
    <t>Мужчины</t>
  </si>
  <si>
    <t>балл</t>
  </si>
  <si>
    <t>Уралмаш-Машиностроители</t>
  </si>
  <si>
    <t>Примечание. В случае равной суммы очков преимущество - по лучшей (из двух) игр.</t>
  </si>
  <si>
    <t>Женщины</t>
  </si>
  <si>
    <t>в зачёт XXVI Спартакиады трудящихся Свердловской области</t>
  </si>
  <si>
    <t>Подразделение</t>
  </si>
  <si>
    <t>результаты уч-ков</t>
  </si>
  <si>
    <t>итог</t>
  </si>
  <si>
    <t>п/дор</t>
  </si>
  <si>
    <t>дорож</t>
  </si>
  <si>
    <t>муж</t>
  </si>
  <si>
    <t>жен</t>
  </si>
  <si>
    <t>2021г</t>
  </si>
  <si>
    <r>
      <rPr>
        <b/>
        <sz val="12"/>
        <color indexed="18"/>
        <rFont val="Times New Roman"/>
        <family val="1"/>
        <charset val="204"/>
      </rPr>
      <t>ВСМПО-1 В.Салда-</t>
    </r>
    <r>
      <rPr>
        <b/>
        <sz val="12"/>
        <rFont val="Times New Roman"/>
        <family val="1"/>
        <charset val="204"/>
      </rPr>
      <t>ПРОФАВИА</t>
    </r>
  </si>
  <si>
    <r>
      <rPr>
        <b/>
        <sz val="12"/>
        <color indexed="18"/>
        <rFont val="Times New Roman"/>
        <family val="1"/>
        <charset val="204"/>
      </rPr>
      <t>ПАО "МЗИК"-</t>
    </r>
    <r>
      <rPr>
        <b/>
        <sz val="12"/>
        <rFont val="Times New Roman"/>
        <family val="1"/>
        <charset val="204"/>
      </rPr>
      <t>ПРОФАВИА</t>
    </r>
  </si>
  <si>
    <r>
      <t>Синара-1-</t>
    </r>
    <r>
      <rPr>
        <b/>
        <sz val="12"/>
        <rFont val="Times New Roman"/>
        <family val="1"/>
        <charset val="204"/>
      </rPr>
      <t>Металлурги</t>
    </r>
  </si>
  <si>
    <t xml:space="preserve"> - </t>
  </si>
  <si>
    <r>
      <t>Уралтест</t>
    </r>
    <r>
      <rPr>
        <b/>
        <sz val="12"/>
        <rFont val="Times New Roman"/>
        <family val="1"/>
        <charset val="204"/>
      </rPr>
      <t>-Роспрофпром</t>
    </r>
  </si>
  <si>
    <r>
      <rPr>
        <b/>
        <sz val="12"/>
        <color indexed="18"/>
        <rFont val="Times New Roman"/>
        <family val="1"/>
        <charset val="204"/>
      </rPr>
      <t>Свердловэнерго-</t>
    </r>
    <r>
      <rPr>
        <b/>
        <sz val="12"/>
        <rFont val="Times New Roman"/>
        <family val="1"/>
        <charset val="204"/>
      </rPr>
      <t>Электропрофсоюз</t>
    </r>
  </si>
  <si>
    <r>
      <rPr>
        <b/>
        <sz val="12"/>
        <color indexed="18"/>
        <rFont val="Times New Roman"/>
        <family val="1"/>
        <charset val="204"/>
      </rPr>
      <t>ВСМПО-2 В.Салда-</t>
    </r>
    <r>
      <rPr>
        <b/>
        <sz val="12"/>
        <rFont val="Times New Roman"/>
        <family val="1"/>
        <charset val="204"/>
      </rPr>
      <t>ПРОФАВИА</t>
    </r>
  </si>
  <si>
    <r>
      <t>ПНТЗ-</t>
    </r>
    <r>
      <rPr>
        <b/>
        <sz val="12"/>
        <rFont val="Times New Roman"/>
        <family val="1"/>
        <charset val="204"/>
      </rPr>
      <t>Металлурги</t>
    </r>
  </si>
  <si>
    <r>
      <t>Уралмаш-</t>
    </r>
    <r>
      <rPr>
        <b/>
        <sz val="12"/>
        <rFont val="Times New Roman"/>
        <family val="1"/>
        <charset val="204"/>
      </rPr>
      <t>Роспрофпром</t>
    </r>
  </si>
  <si>
    <r>
      <t>Синара-2-</t>
    </r>
    <r>
      <rPr>
        <b/>
        <sz val="12"/>
        <rFont val="Times New Roman"/>
        <family val="1"/>
        <charset val="204"/>
      </rPr>
      <t>Металлурги</t>
    </r>
  </si>
  <si>
    <r>
      <rPr>
        <b/>
        <sz val="12"/>
        <color indexed="18"/>
        <rFont val="Times New Roman"/>
        <family val="1"/>
        <charset val="204"/>
      </rPr>
      <t>ОКП-123 УЭХК-</t>
    </r>
    <r>
      <rPr>
        <b/>
        <sz val="12"/>
        <rFont val="Times New Roman"/>
        <family val="1"/>
        <charset val="204"/>
      </rPr>
      <t>Атомщики</t>
    </r>
  </si>
  <si>
    <r>
      <rPr>
        <b/>
        <sz val="12"/>
        <color indexed="18"/>
        <rFont val="Times New Roman"/>
        <family val="1"/>
        <charset val="204"/>
      </rPr>
      <t>УОМЗ-</t>
    </r>
    <r>
      <rPr>
        <b/>
        <sz val="12"/>
        <rFont val="Times New Roman"/>
        <family val="1"/>
        <charset val="204"/>
      </rPr>
      <t>Роспрофпром</t>
    </r>
  </si>
  <si>
    <r>
      <rPr>
        <b/>
        <sz val="12"/>
        <color indexed="18"/>
        <rFont val="Times New Roman"/>
        <family val="1"/>
        <charset val="204"/>
      </rPr>
      <t>УЭМЗ-</t>
    </r>
    <r>
      <rPr>
        <b/>
        <sz val="12"/>
        <rFont val="Times New Roman"/>
        <family val="1"/>
        <charset val="204"/>
      </rPr>
      <t>Атомщики</t>
    </r>
  </si>
  <si>
    <r>
      <rPr>
        <b/>
        <sz val="12"/>
        <color indexed="18"/>
        <rFont val="Times New Roman"/>
        <family val="1"/>
        <charset val="204"/>
      </rPr>
      <t>НПП "Старт"-</t>
    </r>
    <r>
      <rPr>
        <b/>
        <sz val="12"/>
        <rFont val="Times New Roman"/>
        <family val="1"/>
        <charset val="204"/>
      </rPr>
      <t>ПРОФАВИА</t>
    </r>
  </si>
  <si>
    <r>
      <rPr>
        <b/>
        <sz val="12"/>
        <color indexed="18"/>
        <rFont val="Times New Roman"/>
        <family val="1"/>
        <charset val="204"/>
      </rPr>
      <t>Лесмаш-</t>
    </r>
    <r>
      <rPr>
        <b/>
        <sz val="12"/>
        <rFont val="Times New Roman"/>
        <family val="1"/>
        <charset val="204"/>
      </rPr>
      <t>Лесники</t>
    </r>
  </si>
  <si>
    <r>
      <t>ВГКЗХЕ-</t>
    </r>
    <r>
      <rPr>
        <b/>
        <sz val="12"/>
        <rFont val="Times New Roman"/>
        <family val="1"/>
        <charset val="204"/>
      </rPr>
      <t>ПРОФАВИА</t>
    </r>
  </si>
  <si>
    <r>
      <t>УФПС-Первоуральск-</t>
    </r>
    <r>
      <rPr>
        <b/>
        <sz val="12"/>
        <rFont val="Times New Roman"/>
        <family val="1"/>
        <charset val="204"/>
      </rPr>
      <t>Связь</t>
    </r>
  </si>
  <si>
    <r>
      <t>СТЗ-Полевской-</t>
    </r>
    <r>
      <rPr>
        <b/>
        <sz val="12"/>
        <rFont val="Times New Roman"/>
        <family val="1"/>
        <charset val="204"/>
      </rPr>
      <t>Металлурги</t>
    </r>
  </si>
  <si>
    <r>
      <rPr>
        <b/>
        <sz val="12"/>
        <color indexed="18"/>
        <rFont val="Times New Roman"/>
        <family val="1"/>
        <charset val="204"/>
      </rPr>
      <t>ЛСР-</t>
    </r>
    <r>
      <rPr>
        <b/>
        <sz val="12"/>
        <rFont val="Times New Roman"/>
        <family val="1"/>
        <charset val="204"/>
      </rPr>
      <t>Строители</t>
    </r>
  </si>
  <si>
    <r>
      <t>МУП "Водоканал", Екатеринбург</t>
    </r>
    <r>
      <rPr>
        <b/>
        <sz val="12"/>
        <rFont val="Times New Roman"/>
        <family val="1"/>
        <charset val="204"/>
      </rPr>
      <t>-ЖКХ</t>
    </r>
  </si>
  <si>
    <r>
      <t>КУЛЗ-</t>
    </r>
    <r>
      <rPr>
        <b/>
        <sz val="12"/>
        <rFont val="Times New Roman"/>
        <family val="1"/>
        <charset val="204"/>
      </rPr>
      <t>ПРОФАВИА</t>
    </r>
  </si>
  <si>
    <r>
      <t>УФПС-АУП-склад-</t>
    </r>
    <r>
      <rPr>
        <b/>
        <sz val="12"/>
        <rFont val="Times New Roman"/>
        <family val="1"/>
        <charset val="204"/>
      </rPr>
      <t>Связь</t>
    </r>
  </si>
  <si>
    <r>
      <t>УФПС-АУП-</t>
    </r>
    <r>
      <rPr>
        <b/>
        <sz val="12"/>
        <rFont val="Times New Roman"/>
        <family val="1"/>
        <charset val="204"/>
      </rPr>
      <t>Связь</t>
    </r>
  </si>
  <si>
    <r>
      <t>УФПС-АУП-УКД-</t>
    </r>
    <r>
      <rPr>
        <b/>
        <sz val="12"/>
        <rFont val="Times New Roman"/>
        <family val="1"/>
        <charset val="204"/>
      </rPr>
      <t>Связь</t>
    </r>
  </si>
  <si>
    <t xml:space="preserve"> - 2-й поток (1-я цифра), 6-я дорожка.</t>
  </si>
  <si>
    <t>В случае равной суммы очков у двух и более команд, приоритет - по лучшему личному результату.</t>
  </si>
  <si>
    <r>
      <t xml:space="preserve">Результаты матчей по </t>
    </r>
    <r>
      <rPr>
        <b/>
        <sz val="10"/>
        <color indexed="60"/>
        <rFont val="Arial Cyr"/>
        <charset val="204"/>
      </rPr>
      <t>БИЛЬЯРДУ</t>
    </r>
  </si>
  <si>
    <t>Из 3-х партий (до двух победных)</t>
  </si>
  <si>
    <t>Расписание на 19 команд:</t>
  </si>
  <si>
    <t>игры</t>
  </si>
  <si>
    <t>итого</t>
  </si>
  <si>
    <t>итоговые показатели команды</t>
  </si>
  <si>
    <t>в зачет Спартакиады трудящихся в 2022 году</t>
  </si>
  <si>
    <t>тур</t>
  </si>
  <si>
    <t>№ игры</t>
  </si>
  <si>
    <t>№ стола</t>
  </si>
  <si>
    <t>стадия</t>
  </si>
  <si>
    <t>время</t>
  </si>
  <si>
    <t>команда 1</t>
  </si>
  <si>
    <t>команда 2</t>
  </si>
  <si>
    <t>команда выбывшая</t>
  </si>
  <si>
    <t>min/max</t>
  </si>
  <si>
    <t>игр</t>
  </si>
  <si>
    <t>побед</t>
  </si>
  <si>
    <t>пораж.</t>
  </si>
  <si>
    <t>партии</t>
  </si>
  <si>
    <t>разн.парт</t>
  </si>
  <si>
    <t>шары</t>
  </si>
  <si>
    <t>разн.шаров</t>
  </si>
  <si>
    <t>МУЖСКИЕ ПАРЫ</t>
  </si>
  <si>
    <t>19 команд</t>
  </si>
  <si>
    <t>29.01.2022 г.</t>
  </si>
  <si>
    <t>УЭХК</t>
  </si>
  <si>
    <t>предварит.</t>
  </si>
  <si>
    <t>10.20</t>
  </si>
  <si>
    <t>Водоканал-2</t>
  </si>
  <si>
    <t>УЗГА-2</t>
  </si>
  <si>
    <t>8 столов</t>
  </si>
  <si>
    <t>Старт-1</t>
  </si>
  <si>
    <t>8-1,8-1</t>
  </si>
  <si>
    <t>Старт-2</t>
  </si>
  <si>
    <t>Х</t>
  </si>
  <si>
    <t>Водоканал-1</t>
  </si>
  <si>
    <t>1/16 фин</t>
  </si>
  <si>
    <t>8-7,6-8,8-2</t>
  </si>
  <si>
    <t>17</t>
  </si>
  <si>
    <t>МЗИК-1</t>
  </si>
  <si>
    <t>ВСМПО</t>
  </si>
  <si>
    <t>Уралтест</t>
  </si>
  <si>
    <t>5-8,8-0,8-1</t>
  </si>
  <si>
    <t>8-5,0-8,8-7</t>
  </si>
  <si>
    <t>19</t>
  </si>
  <si>
    <t>11.20</t>
  </si>
  <si>
    <t>1/2</t>
  </si>
  <si>
    <t>6 столов</t>
  </si>
  <si>
    <t>УЗГА-1</t>
  </si>
  <si>
    <t>8-2,3-8,8-7</t>
  </si>
  <si>
    <t>МЗИК-2</t>
  </si>
  <si>
    <t>8-4,8-7</t>
  </si>
  <si>
    <t>6-8,8-3,8-0</t>
  </si>
  <si>
    <t>за вход в 16</t>
  </si>
  <si>
    <t>13-19</t>
  </si>
  <si>
    <t>1-4</t>
  </si>
  <si>
    <t>-3</t>
  </si>
  <si>
    <t>30-34</t>
  </si>
  <si>
    <t>-4</t>
  </si>
  <si>
    <t>25-35</t>
  </si>
  <si>
    <t>-10</t>
  </si>
  <si>
    <t>8-5,8-2</t>
  </si>
  <si>
    <t>0-4</t>
  </si>
  <si>
    <t>10-32</t>
  </si>
  <si>
    <t>-22</t>
  </si>
  <si>
    <t>1/8 фин</t>
  </si>
  <si>
    <t>12.30</t>
  </si>
  <si>
    <t>8-6,6-8,8-6</t>
  </si>
  <si>
    <t>40</t>
  </si>
  <si>
    <t>2/3</t>
  </si>
  <si>
    <t>8-5,8-5</t>
  </si>
  <si>
    <t>1место</t>
  </si>
  <si>
    <t>за вход в 12</t>
  </si>
  <si>
    <t>9-32</t>
  </si>
  <si>
    <t>-23</t>
  </si>
  <si>
    <t>8-2,8-0</t>
  </si>
  <si>
    <t>18</t>
  </si>
  <si>
    <t>2-5</t>
  </si>
  <si>
    <t>37-51</t>
  </si>
  <si>
    <t>-14</t>
  </si>
  <si>
    <t>8-3,3-8,8-2</t>
  </si>
  <si>
    <t>8-3,8-7</t>
  </si>
  <si>
    <t>13-16</t>
  </si>
  <si>
    <t>2-4</t>
  </si>
  <si>
    <t>-2</t>
  </si>
  <si>
    <t>26-45</t>
  </si>
  <si>
    <t>-19</t>
  </si>
  <si>
    <t>6-8,8-4,8-4</t>
  </si>
  <si>
    <t>33-32</t>
  </si>
  <si>
    <t>+1</t>
  </si>
  <si>
    <t>1/4 фин</t>
  </si>
  <si>
    <t>13.00</t>
  </si>
  <si>
    <t>3/4</t>
  </si>
  <si>
    <t>8-4,5-8,8-6</t>
  </si>
  <si>
    <t>2место</t>
  </si>
  <si>
    <t>за вход в 8-ку</t>
  </si>
  <si>
    <t>13.40</t>
  </si>
  <si>
    <t>9-12</t>
  </si>
  <si>
    <t>5-6</t>
  </si>
  <si>
    <t>-1</t>
  </si>
  <si>
    <t>58-66</t>
  </si>
  <si>
    <t>-8</t>
  </si>
  <si>
    <t>8-0,8-3</t>
  </si>
  <si>
    <t>3-4</t>
  </si>
  <si>
    <t>29-41</t>
  </si>
  <si>
    <t>-12</t>
  </si>
  <si>
    <t>8-7,8-3</t>
  </si>
  <si>
    <t>4-4</t>
  </si>
  <si>
    <t>0</t>
  </si>
  <si>
    <t>49-41</t>
  </si>
  <si>
    <t>+8</t>
  </si>
  <si>
    <t>8-0,8-0</t>
  </si>
  <si>
    <t>41-47</t>
  </si>
  <si>
    <t>-6</t>
  </si>
  <si>
    <t>1/2 фин-</t>
  </si>
  <si>
    <t>14.20</t>
  </si>
  <si>
    <t>1-3</t>
  </si>
  <si>
    <t>4/5</t>
  </si>
  <si>
    <t>1-й тур</t>
  </si>
  <si>
    <t>8-5,8-3</t>
  </si>
  <si>
    <t>3 стола</t>
  </si>
  <si>
    <t>за вход в 6-ку</t>
  </si>
  <si>
    <t>14.40</t>
  </si>
  <si>
    <t>7-5</t>
  </si>
  <si>
    <t>+2</t>
  </si>
  <si>
    <t>79-68</t>
  </si>
  <si>
    <t>+11</t>
  </si>
  <si>
    <t>21</t>
  </si>
  <si>
    <t>2-й тур</t>
  </si>
  <si>
    <t>39</t>
  </si>
  <si>
    <t>5-5</t>
  </si>
  <si>
    <t>59-64</t>
  </si>
  <si>
    <t>-5</t>
  </si>
  <si>
    <t>3-й тур</t>
  </si>
  <si>
    <t>38</t>
  </si>
  <si>
    <t>6-8,8-5,8-6</t>
  </si>
  <si>
    <t>за вход в 4-ку</t>
  </si>
  <si>
    <t>15.40</t>
  </si>
  <si>
    <t>4-6</t>
  </si>
  <si>
    <t>4-й тур</t>
  </si>
  <si>
    <t>3место</t>
  </si>
  <si>
    <t>2 стола</t>
  </si>
  <si>
    <t>5-й тур</t>
  </si>
  <si>
    <t>-39</t>
  </si>
  <si>
    <t>утеш-5-6м</t>
  </si>
  <si>
    <t>16.30</t>
  </si>
  <si>
    <t>5-7</t>
  </si>
  <si>
    <t>35</t>
  </si>
  <si>
    <t>6-й тур</t>
  </si>
  <si>
    <t>за вход в 3-ку</t>
  </si>
  <si>
    <t>37</t>
  </si>
  <si>
    <t>7-й тур</t>
  </si>
  <si>
    <t>утеш-7-8м</t>
  </si>
  <si>
    <t>17.20</t>
  </si>
  <si>
    <t>7-8</t>
  </si>
  <si>
    <t>8-й тур</t>
  </si>
  <si>
    <t>1/2 фин+</t>
  </si>
  <si>
    <t>1-2</t>
  </si>
  <si>
    <t>5-8</t>
  </si>
  <si>
    <t>9-й тур</t>
  </si>
  <si>
    <t>ФИНАЛ</t>
  </si>
  <si>
    <t>18.00</t>
  </si>
  <si>
    <t>5-9</t>
  </si>
  <si>
    <t>39 игр</t>
  </si>
  <si>
    <t>окончание -</t>
  </si>
  <si>
    <t>18.30</t>
  </si>
  <si>
    <t>За выход в основной финал</t>
  </si>
  <si>
    <t>-15</t>
  </si>
  <si>
    <t>-17</t>
  </si>
  <si>
    <t>29</t>
  </si>
  <si>
    <t>25</t>
  </si>
  <si>
    <t>5-8,8-2,8-5</t>
  </si>
  <si>
    <t>33</t>
  </si>
  <si>
    <t>8-4,8-3</t>
  </si>
  <si>
    <t>-16</t>
  </si>
  <si>
    <t>8-4,8-5</t>
  </si>
  <si>
    <t>22</t>
  </si>
  <si>
    <t>30</t>
  </si>
  <si>
    <t>8-4,2-8,8-7</t>
  </si>
  <si>
    <t>26</t>
  </si>
  <si>
    <t>6-8,8-4,8-1</t>
  </si>
  <si>
    <t>-9</t>
  </si>
  <si>
    <t>8-5,8-7</t>
  </si>
  <si>
    <t>за 1-3 м.</t>
  </si>
  <si>
    <t>-7</t>
  </si>
  <si>
    <t>-13</t>
  </si>
  <si>
    <t>23</t>
  </si>
  <si>
    <t>31</t>
  </si>
  <si>
    <t>8-3,3-8,8-4</t>
  </si>
  <si>
    <t>27</t>
  </si>
  <si>
    <t>8-1,1-8,8-7</t>
  </si>
  <si>
    <t>34</t>
  </si>
  <si>
    <t>8-4,9-3</t>
  </si>
  <si>
    <t>36</t>
  </si>
  <si>
    <t>24</t>
  </si>
  <si>
    <t>32</t>
  </si>
  <si>
    <t>28</t>
  </si>
  <si>
    <t>8-2,8-7</t>
  </si>
  <si>
    <t>-18</t>
  </si>
  <si>
    <t>8-2,8-5</t>
  </si>
  <si>
    <t>-11</t>
  </si>
  <si>
    <t>8-7,8-2</t>
  </si>
  <si>
    <t>-38</t>
  </si>
  <si>
    <t>4место</t>
  </si>
  <si>
    <t>за 5-6м</t>
  </si>
  <si>
    <t>13-20 места</t>
  </si>
  <si>
    <t>-35</t>
  </si>
  <si>
    <t>-28</t>
  </si>
  <si>
    <t>1/2, 2-4(-2), 33-32(+1)</t>
  </si>
  <si>
    <t>13м</t>
  </si>
  <si>
    <t>5м</t>
  </si>
  <si>
    <t>-27</t>
  </si>
  <si>
    <t>1/2, 2-4(-2), 26-45(-19)</t>
  </si>
  <si>
    <t>14м</t>
  </si>
  <si>
    <t>-36</t>
  </si>
  <si>
    <t>8-6,8-3</t>
  </si>
  <si>
    <t>-26</t>
  </si>
  <si>
    <t>1/2, 2-5(-3), 37-51(-14)</t>
  </si>
  <si>
    <t>15м</t>
  </si>
  <si>
    <t>-37</t>
  </si>
  <si>
    <t>6м</t>
  </si>
  <si>
    <t>0/2, 1-4(-3), 30-34(-4)</t>
  </si>
  <si>
    <t>16м</t>
  </si>
  <si>
    <t>за 7-8м</t>
  </si>
  <si>
    <t>0/2, 1-4(-3), 25-35(-10)</t>
  </si>
  <si>
    <t>17м</t>
  </si>
  <si>
    <t>-33</t>
  </si>
  <si>
    <t>-24</t>
  </si>
  <si>
    <t>0/2, 0-4(-4), 10-32(-22)</t>
  </si>
  <si>
    <t>18м</t>
  </si>
  <si>
    <t>41</t>
  </si>
  <si>
    <t>7м</t>
  </si>
  <si>
    <t>-25</t>
  </si>
  <si>
    <t>0/2, 0-4(-4), 9-32(-23)</t>
  </si>
  <si>
    <t>19м</t>
  </si>
  <si>
    <t>-34</t>
  </si>
  <si>
    <t>-41</t>
  </si>
  <si>
    <t>8м</t>
  </si>
  <si>
    <t>9-12 места</t>
  </si>
  <si>
    <t>-29</t>
  </si>
  <si>
    <t>2/2, 5-6(-1), 58-66(-8)</t>
  </si>
  <si>
    <t>9м</t>
  </si>
  <si>
    <t>-31</t>
  </si>
  <si>
    <t>1/2, 4-4(0), 49-41(+8)</t>
  </si>
  <si>
    <t>10м</t>
  </si>
  <si>
    <t>-32</t>
  </si>
  <si>
    <t>1/2, 3-4(-1), 41-47(-6)</t>
  </si>
  <si>
    <t>11м</t>
  </si>
  <si>
    <t>-30</t>
  </si>
  <si>
    <t>1/2, 3-4(-1), 29-41(-12)</t>
  </si>
  <si>
    <t>12м</t>
  </si>
  <si>
    <t>ИТОГОВЫЕ МЕСТА:</t>
  </si>
  <si>
    <t>Участники:</t>
  </si>
  <si>
    <t>жн</t>
  </si>
  <si>
    <t>Команды:</t>
  </si>
  <si>
    <t>М</t>
  </si>
  <si>
    <t>Обкомы:</t>
  </si>
  <si>
    <t>сеян</t>
  </si>
  <si>
    <t>Карнельзин Алексей</t>
  </si>
  <si>
    <t xml:space="preserve"> / </t>
  </si>
  <si>
    <t>Ефанов Игорь</t>
  </si>
  <si>
    <t>Платонов Дмитрий</t>
  </si>
  <si>
    <t>Карочкин Андрей</t>
  </si>
  <si>
    <t>Иванов Виталий</t>
  </si>
  <si>
    <t>Белоусов Роман</t>
  </si>
  <si>
    <t>Нужный Сергей</t>
  </si>
  <si>
    <t>Нужный Вадим</t>
  </si>
  <si>
    <t>Сергеев Олег</t>
  </si>
  <si>
    <t>Колясников Павел</t>
  </si>
  <si>
    <t>Решетников Алексей</t>
  </si>
  <si>
    <t>Бугуев Максим</t>
  </si>
  <si>
    <t>у</t>
  </si>
  <si>
    <t>Ячменев Дмитрий</t>
  </si>
  <si>
    <t>Ластовский Андрей</t>
  </si>
  <si>
    <t>Бойко Анатолий</t>
  </si>
  <si>
    <t>Желтобрюхов Виталий</t>
  </si>
  <si>
    <t>Котов Николай</t>
  </si>
  <si>
    <t>Литвин Андрей</t>
  </si>
  <si>
    <t>НПП Старт</t>
  </si>
  <si>
    <t>Зырянов Александр</t>
  </si>
  <si>
    <t>Гриненко Андрей</t>
  </si>
  <si>
    <t>Корнилов Григорий</t>
  </si>
  <si>
    <t>Удилов Евгений</t>
  </si>
  <si>
    <t>УТО авиаработников</t>
  </si>
  <si>
    <t>Борисов Валерий</t>
  </si>
  <si>
    <t>Фролов Илья</t>
  </si>
  <si>
    <t>Фёдоров Валерий</t>
  </si>
  <si>
    <t>Цветков Дмитрий</t>
  </si>
  <si>
    <t>Гемайдинов Максим</t>
  </si>
  <si>
    <t>Замуруев Евгений</t>
  </si>
  <si>
    <t>Дружинин Андрей</t>
  </si>
  <si>
    <t>Эленшлегер Дмитрий</t>
  </si>
  <si>
    <t>Журавлев Дмитрий</t>
  </si>
  <si>
    <t>Адиев Константин</t>
  </si>
  <si>
    <t>Егоров Альберт</t>
  </si>
  <si>
    <t>Дьячков Илья</t>
  </si>
  <si>
    <t>Дулов Алексей</t>
  </si>
  <si>
    <t>Онучин Анатолий</t>
  </si>
  <si>
    <t>Некрашевич Алексей</t>
  </si>
  <si>
    <t xml:space="preserve">ТАБЛИЦА </t>
  </si>
  <si>
    <t xml:space="preserve"> </t>
  </si>
  <si>
    <r>
      <t xml:space="preserve">результатов матчей по </t>
    </r>
    <r>
      <rPr>
        <b/>
        <sz val="10"/>
        <color indexed="60"/>
        <rFont val="Arial Cyr"/>
        <charset val="204"/>
      </rPr>
      <t xml:space="preserve">БИЛЬЯРДУ </t>
    </r>
    <r>
      <rPr>
        <sz val="10"/>
        <color indexed="16"/>
        <rFont val="Arial Cyr"/>
        <charset val="204"/>
      </rPr>
      <t>(</t>
    </r>
    <r>
      <rPr>
        <b/>
        <sz val="10"/>
        <color indexed="16"/>
        <rFont val="Arial Cyr"/>
        <charset val="204"/>
      </rPr>
      <t>СМЕШАННЫЕ ПАРЫ</t>
    </r>
    <r>
      <rPr>
        <sz val="10"/>
        <color indexed="16"/>
        <rFont val="Arial Cyr"/>
        <charset val="204"/>
      </rPr>
      <t>)</t>
    </r>
  </si>
  <si>
    <r>
      <t xml:space="preserve">результатов матчей по </t>
    </r>
    <r>
      <rPr>
        <b/>
        <sz val="11"/>
        <color indexed="60"/>
        <rFont val="Arial Narrow"/>
        <family val="2"/>
        <charset val="204"/>
      </rPr>
      <t xml:space="preserve">БИЛЬЯРДУ </t>
    </r>
    <r>
      <rPr>
        <sz val="11"/>
        <color indexed="16"/>
        <rFont val="Arial Narrow"/>
        <family val="2"/>
        <charset val="204"/>
      </rPr>
      <t>(</t>
    </r>
    <r>
      <rPr>
        <b/>
        <sz val="11"/>
        <color indexed="16"/>
        <rFont val="Arial Narrow"/>
        <family val="2"/>
        <charset val="204"/>
      </rPr>
      <t>СМЕШАННЫЕ ПАРЫ</t>
    </r>
    <r>
      <rPr>
        <sz val="11"/>
        <color indexed="16"/>
        <rFont val="Arial Narrow"/>
        <family val="2"/>
        <charset val="204"/>
      </rPr>
      <t>)</t>
    </r>
  </si>
  <si>
    <t>1-й этап</t>
  </si>
  <si>
    <t>2-й этап</t>
  </si>
  <si>
    <t>Партии</t>
  </si>
  <si>
    <t>Шары</t>
  </si>
  <si>
    <t>СТЗ</t>
  </si>
  <si>
    <t>Финальная группа</t>
  </si>
  <si>
    <t>Команда</t>
  </si>
  <si>
    <t>Разница</t>
  </si>
  <si>
    <t>Ф2</t>
  </si>
  <si>
    <t>Ульянов Евгений</t>
  </si>
  <si>
    <t>8-6,8-2</t>
  </si>
  <si>
    <t>8-2,8-6</t>
  </si>
  <si>
    <t>4-0</t>
  </si>
  <si>
    <t>32-16</t>
  </si>
  <si>
    <t>Свердловэнерго</t>
  </si>
  <si>
    <t>8-4, 8-3</t>
  </si>
  <si>
    <t>Крылосова Екатерина</t>
  </si>
  <si>
    <t>+4</t>
  </si>
  <si>
    <t>+16</t>
  </si>
  <si>
    <t>Кротов Александр</t>
  </si>
  <si>
    <t>6-8,2-8</t>
  </si>
  <si>
    <t>8-2,8-2</t>
  </si>
  <si>
    <t>2-2</t>
  </si>
  <si>
    <t>24-20</t>
  </si>
  <si>
    <t>Султанова Алена</t>
  </si>
  <si>
    <t>Ф3</t>
  </si>
  <si>
    <t>за 3-4-е места</t>
  </si>
  <si>
    <t>Осламенко Дмитрий</t>
  </si>
  <si>
    <t>2-8,6-8</t>
  </si>
  <si>
    <t>2-8,2-8</t>
  </si>
  <si>
    <t>12-32</t>
  </si>
  <si>
    <t>8-6, 8-5</t>
  </si>
  <si>
    <t>Могильникова Алена</t>
  </si>
  <si>
    <t>-20</t>
  </si>
  <si>
    <t>Ф3м</t>
  </si>
  <si>
    <t>Из 3-х партий (до двух победных).</t>
  </si>
  <si>
    <t>3 место</t>
  </si>
  <si>
    <t>За победу - 1 очко, поражение - 0. В случае равенства очков преимущество по: 1. лучшей разнице партий, 2. лучшей разнице шаров.</t>
  </si>
  <si>
    <t>П3</t>
  </si>
  <si>
    <t>8-7, 8-4</t>
  </si>
  <si>
    <r>
      <t xml:space="preserve">Система проведения: </t>
    </r>
    <r>
      <rPr>
        <u/>
        <sz val="11"/>
        <rFont val="Arial Narrow"/>
        <family val="2"/>
        <charset val="204"/>
      </rPr>
      <t>1-й этап</t>
    </r>
    <r>
      <rPr>
        <sz val="11"/>
        <rFont val="Arial Narrow"/>
        <family val="2"/>
        <charset val="204"/>
      </rPr>
      <t xml:space="preserve"> - две полуфинальные пары определяют двух финалистов финальной группы (Ф2 и Ф3), 3-й финалист - сеяная пара № 1.</t>
    </r>
  </si>
  <si>
    <t>8-4, 8-1</t>
  </si>
  <si>
    <t>4 место</t>
  </si>
  <si>
    <r>
      <rPr>
        <u/>
        <sz val="11"/>
        <color indexed="8"/>
        <rFont val="Arial Narrow"/>
        <family val="2"/>
        <charset val="204"/>
      </rPr>
      <t>2-й этап</t>
    </r>
    <r>
      <rPr>
        <sz val="11"/>
        <color indexed="8"/>
        <rFont val="Arial Narrow"/>
        <family val="2"/>
        <charset val="204"/>
      </rPr>
      <t xml:space="preserve">. 3 команды финальной группы определяют 1-е и 2-е итоговое место по круговой системе (каждый с каждым). Проигравшие в полуфиналах </t>
    </r>
  </si>
  <si>
    <t>5 место</t>
  </si>
  <si>
    <t>пары (-1 и -2) выявляют в очном поединке команду на 5-м итоговом месте. Команда-победитель (П3) встречается в последней игре с командой, занявшей</t>
  </si>
  <si>
    <t>в финальной группе последнее место (Ф3м) за 3-4-е итоговые места.</t>
  </si>
  <si>
    <t>Фамилии, имена участников</t>
  </si>
  <si>
    <t>Обком</t>
  </si>
  <si>
    <t>сеяные</t>
  </si>
  <si>
    <t>МЕСТО-ИТОГ</t>
  </si>
  <si>
    <t>МЕСТО в зачет сп-ды</t>
  </si>
  <si>
    <t>Финал</t>
  </si>
  <si>
    <t>Парахина Наталья</t>
  </si>
  <si>
    <t>Кокарев Андрей</t>
  </si>
  <si>
    <t>Кокарева Анастасия</t>
  </si>
  <si>
    <t>43+5</t>
  </si>
  <si>
    <t>по командам</t>
  </si>
  <si>
    <t>по обкомам</t>
  </si>
  <si>
    <t>по организациям</t>
  </si>
  <si>
    <t>Ф</t>
  </si>
  <si>
    <t>БИЛЬЯРД</t>
  </si>
  <si>
    <t>Организациям, представленным в соревновании по бильярду смешанной командой, место в зачёт спартакиады присуждается с коэффициентом 3.</t>
  </si>
  <si>
    <t>В случае участия организации и в мужском, и в смешанном разряде, учитывается лучшее, более высокое место команды (не вошедшие в зачет - затемненные ячейки).</t>
  </si>
  <si>
    <t>Примечание. В зачет спартакиады организациям ставятся места с учетом сдвижки, учитывающие места вторых команд (не вошедшие в зачет - затемненные ячейки).</t>
  </si>
  <si>
    <t>Организации:</t>
  </si>
  <si>
    <t>УЗГА</t>
  </si>
  <si>
    <t/>
  </si>
  <si>
    <r>
      <rPr>
        <b/>
        <sz val="12"/>
        <color indexed="18"/>
        <rFont val="Times New Roman"/>
        <family val="1"/>
        <charset val="204"/>
      </rPr>
      <t>Уралтрансмаш-</t>
    </r>
    <r>
      <rPr>
        <b/>
        <sz val="12"/>
        <rFont val="Times New Roman"/>
        <family val="1"/>
        <charset val="204"/>
      </rPr>
      <t>Роспрофпром</t>
    </r>
  </si>
  <si>
    <t>Уралтрансмаш-Роспрофпром</t>
  </si>
  <si>
    <t>ШАХМАТЫ</t>
  </si>
  <si>
    <t>Уральская шахматная академия</t>
  </si>
  <si>
    <t>26-я Спартакиада трудящихся СО</t>
  </si>
  <si>
    <t>Тверитина, 44</t>
  </si>
  <si>
    <t>Личный  зачет</t>
  </si>
  <si>
    <t>05.02.2022 г.</t>
  </si>
  <si>
    <t>Участники</t>
  </si>
  <si>
    <t>Результат по турам</t>
  </si>
  <si>
    <t>Коэффициент</t>
  </si>
  <si>
    <t>ме-</t>
  </si>
  <si>
    <t>Разряд</t>
  </si>
  <si>
    <t>Бухг</t>
  </si>
  <si>
    <t>Бухг-ус</t>
  </si>
  <si>
    <t>сто</t>
  </si>
  <si>
    <t>Татауров Андрей</t>
  </si>
  <si>
    <t>МС</t>
  </si>
  <si>
    <t>соперник №</t>
  </si>
  <si>
    <t>Молчанов Валерий</t>
  </si>
  <si>
    <t>КМС</t>
  </si>
  <si>
    <t>Матвеев Станислав</t>
  </si>
  <si>
    <t>Жильченко Роман</t>
  </si>
  <si>
    <t>Егоров Владимир</t>
  </si>
  <si>
    <t>Кержнер Станислав</t>
  </si>
  <si>
    <t>Полиевец Аркадий</t>
  </si>
  <si>
    <t>Дубов Анатолий</t>
  </si>
  <si>
    <t>Бурбах Алексей</t>
  </si>
  <si>
    <t>Ибрагимов Владислав</t>
  </si>
  <si>
    <t>Ситниковский Сергей</t>
  </si>
  <si>
    <t>Богаткин Александр</t>
  </si>
  <si>
    <t>СвердловЭнерго-2</t>
  </si>
  <si>
    <t>Тутынин Василий</t>
  </si>
  <si>
    <t>СвердловЭнерго-1</t>
  </si>
  <si>
    <t>Виноградов Владимир</t>
  </si>
  <si>
    <t>Долгих Сергей</t>
  </si>
  <si>
    <t>Фролов Александр</t>
  </si>
  <si>
    <t>Кшняйкин Григорий</t>
  </si>
  <si>
    <t>Ващенко Александр</t>
  </si>
  <si>
    <t>Падерина Валерия</t>
  </si>
  <si>
    <t>Хомяков Николай</t>
  </si>
  <si>
    <t>Балашов Степан</t>
  </si>
  <si>
    <t>Винокуров Эдуард</t>
  </si>
  <si>
    <t>Пупков Алексей</t>
  </si>
  <si>
    <t>Бессонов Юрий</t>
  </si>
  <si>
    <t>Войтин Андрей</t>
  </si>
  <si>
    <t>Ван-фу-па Виталий</t>
  </si>
  <si>
    <t>Шабуров Юрий</t>
  </si>
  <si>
    <t>Данилкин Сергей</t>
  </si>
  <si>
    <t>Чебаков Андрей</t>
  </si>
  <si>
    <t>Ташиев Алимбек</t>
  </si>
  <si>
    <t>Скоропудов Андрей</t>
  </si>
  <si>
    <t>Казанцев Дмитрий</t>
  </si>
  <si>
    <t>Солдатенко Максим</t>
  </si>
  <si>
    <t>Ташпулатова Зульфия</t>
  </si>
  <si>
    <t>Калачев Владимир</t>
  </si>
  <si>
    <t>Емельянов Роман</t>
  </si>
  <si>
    <t>Гусаров Александр</t>
  </si>
  <si>
    <t>Жихарев Ростислав</t>
  </si>
  <si>
    <t>Майоров Дмитрий</t>
  </si>
  <si>
    <t>Марашенко Александр</t>
  </si>
  <si>
    <t>Примечание. В случае равенства очков у нескольких участников учитываются:</t>
  </si>
  <si>
    <t xml:space="preserve">1. Коэффициент № 1 - "Бухгольца" (очки соперников). </t>
  </si>
  <si>
    <t>Очки красным цветом - игра белыми фигурами, чёрным - чёрными.</t>
  </si>
  <si>
    <t>Главный судья спартакиады</t>
  </si>
  <si>
    <t>Главный судья по шахматам</t>
  </si>
  <si>
    <t>Онищук А.Л.</t>
  </si>
  <si>
    <t>Командный  зачет</t>
  </si>
  <si>
    <t>Шахматная академия</t>
  </si>
  <si>
    <t>к-во участников</t>
  </si>
  <si>
    <t>Очки и место участника</t>
  </si>
  <si>
    <t>подразделение</t>
  </si>
  <si>
    <t>всего</t>
  </si>
  <si>
    <t>место участника:</t>
  </si>
  <si>
    <t>всего участников:</t>
  </si>
  <si>
    <t xml:space="preserve">Примечание. В случае равенства очков у нескольких команд, преимущество имеет команда с </t>
  </si>
  <si>
    <t>лучшим личным результатом (очки, место).</t>
  </si>
  <si>
    <t>Рей-</t>
  </si>
  <si>
    <t>тинг</t>
  </si>
  <si>
    <t>40+2</t>
  </si>
  <si>
    <r>
      <t>2. Коэффициент № 2 - усечённый "Бухгольц"</t>
    </r>
    <r>
      <rPr>
        <sz val="10"/>
        <rFont val="Arial Narrow"/>
        <family val="2"/>
        <charset val="204"/>
      </rPr>
      <t xml:space="preserve"> (из суммы очков соперников вычитаются очки самого слабого соперника). </t>
    </r>
  </si>
  <si>
    <t>ЛЫЖНЫЕ ГОНКИ</t>
  </si>
  <si>
    <t>ЛИЧНЫЕ  РЕЗУЛЬТАТЫ</t>
  </si>
  <si>
    <t>26 февраля 2022 г.</t>
  </si>
  <si>
    <t>ИТОГОВЫЕ РЕЗУЛЬТАТЫ</t>
  </si>
  <si>
    <t>ст.</t>
  </si>
  <si>
    <t>год</t>
  </si>
  <si>
    <t>воз-</t>
  </si>
  <si>
    <t>старт</t>
  </si>
  <si>
    <t>год выст</t>
  </si>
  <si>
    <r>
      <t>ЖЕНЩИНЫ</t>
    </r>
    <r>
      <rPr>
        <sz val="12"/>
        <color indexed="20"/>
        <rFont val="Arial Narrow"/>
        <family val="2"/>
        <charset val="204"/>
      </rPr>
      <t xml:space="preserve">   3 км.</t>
    </r>
  </si>
  <si>
    <t>рожд</t>
  </si>
  <si>
    <t>раст</t>
  </si>
  <si>
    <t>финиш</t>
  </si>
  <si>
    <t>общее</t>
  </si>
  <si>
    <t xml:space="preserve">Группа до 35 лет </t>
  </si>
  <si>
    <t>включительно (до 1987 г.р.) &lt;35</t>
  </si>
  <si>
    <t>2022</t>
  </si>
  <si>
    <t>Медведева Анна</t>
  </si>
  <si>
    <t>Плюснина Александра</t>
  </si>
  <si>
    <t>?</t>
  </si>
  <si>
    <t>Дудина Марина</t>
  </si>
  <si>
    <t>Обком связи</t>
  </si>
  <si>
    <t>1987</t>
  </si>
  <si>
    <t>Гневанова Анастасия</t>
  </si>
  <si>
    <t>Кузнецова Алена</t>
  </si>
  <si>
    <t>Митюшова Юлия</t>
  </si>
  <si>
    <t>1995</t>
  </si>
  <si>
    <t>Недобух Татьяна</t>
  </si>
  <si>
    <t>Пелепей Анна</t>
  </si>
  <si>
    <t>Салова Марина</t>
  </si>
  <si>
    <t>Мысик Дарья</t>
  </si>
  <si>
    <t>Ченцова Ольга</t>
  </si>
  <si>
    <t>Сизова Екатерина</t>
  </si>
  <si>
    <t>Залесова Анастасия</t>
  </si>
  <si>
    <t>Гусева Юлия</t>
  </si>
  <si>
    <t>Группа до 45 лет</t>
  </si>
  <si>
    <t>включительно (1977-1986 г.р.) 36-45</t>
  </si>
  <si>
    <t>Сорокина Наталья</t>
  </si>
  <si>
    <t>20</t>
  </si>
  <si>
    <t>Журавлева Ирина</t>
  </si>
  <si>
    <t>Максимова Ирина</t>
  </si>
  <si>
    <t>Нечаева Ольга</t>
  </si>
  <si>
    <t>Дубровина Ольга</t>
  </si>
  <si>
    <t>Рудова Светлана</t>
  </si>
  <si>
    <t>Максимова Елена</t>
  </si>
  <si>
    <t>Нестерова Наталья</t>
  </si>
  <si>
    <t>Зырянова Ирина</t>
  </si>
  <si>
    <t>Аксенова Елена</t>
  </si>
  <si>
    <t>Реймер Анна</t>
  </si>
  <si>
    <t>Санина Евгения</t>
  </si>
  <si>
    <t>Дорожникова Наталья</t>
  </si>
  <si>
    <t>Белая Наталья</t>
  </si>
  <si>
    <t>Денисова Светлана</t>
  </si>
  <si>
    <r>
      <t xml:space="preserve">Группа </t>
    </r>
    <r>
      <rPr>
        <b/>
        <sz val="12"/>
        <color indexed="60"/>
        <rFont val="Arial Narrow"/>
        <family val="2"/>
        <charset val="204"/>
      </rPr>
      <t>45 лет</t>
    </r>
    <r>
      <rPr>
        <b/>
        <sz val="12"/>
        <rFont val="Arial Narrow"/>
        <family val="2"/>
        <charset val="204"/>
      </rPr>
      <t xml:space="preserve"> и старше</t>
    </r>
  </si>
  <si>
    <t>(1976 г.р. и ст.) 45&gt;</t>
  </si>
  <si>
    <t>Ларькова Марина</t>
  </si>
  <si>
    <t>Клещевникова Нина</t>
  </si>
  <si>
    <t>1963</t>
  </si>
  <si>
    <t>Волкова Ольга</t>
  </si>
  <si>
    <t>Мамонова Ирина</t>
  </si>
  <si>
    <t>1965</t>
  </si>
  <si>
    <t>Крылова Ольга</t>
  </si>
  <si>
    <t>Фисун Наталья</t>
  </si>
  <si>
    <t>46</t>
  </si>
  <si>
    <t>Старцева Елена</t>
  </si>
  <si>
    <t>44</t>
  </si>
  <si>
    <t>Махнева Антонина</t>
  </si>
  <si>
    <t>Мамонтова Светлана</t>
  </si>
  <si>
    <t>Рогожкина Елена</t>
  </si>
  <si>
    <t>Фархутдинова Римма</t>
  </si>
  <si>
    <t>Жукова Вера</t>
  </si>
  <si>
    <t>1962</t>
  </si>
  <si>
    <t>Мысик Наталья</t>
  </si>
  <si>
    <t>43</t>
  </si>
  <si>
    <t>Тимирова Зифа</t>
  </si>
  <si>
    <t>45</t>
  </si>
  <si>
    <t>Корнеева Светлана</t>
  </si>
  <si>
    <t>42</t>
  </si>
  <si>
    <t>Левченко Ирина</t>
  </si>
  <si>
    <t>47</t>
  </si>
  <si>
    <t>Муромцева Диана</t>
  </si>
  <si>
    <t>лично</t>
  </si>
  <si>
    <t>48</t>
  </si>
  <si>
    <t>б/м</t>
  </si>
  <si>
    <r>
      <t>МУЖЧИНЫ</t>
    </r>
    <r>
      <rPr>
        <sz val="12"/>
        <color indexed="12"/>
        <rFont val="Arial Narrow"/>
        <family val="2"/>
        <charset val="204"/>
      </rPr>
      <t xml:space="preserve">   5 км.</t>
    </r>
  </si>
  <si>
    <t>Группа до 35 лет</t>
  </si>
  <si>
    <t>Порсев Владимир</t>
  </si>
  <si>
    <t>1990</t>
  </si>
  <si>
    <t>51</t>
  </si>
  <si>
    <t>Фазлыев Радмир</t>
  </si>
  <si>
    <t>63</t>
  </si>
  <si>
    <t>Мисоченко Игорь</t>
  </si>
  <si>
    <t>52</t>
  </si>
  <si>
    <t>Никифоров Михаил</t>
  </si>
  <si>
    <t>59</t>
  </si>
  <si>
    <t>Белоусов Кирилл</t>
  </si>
  <si>
    <t>57</t>
  </si>
  <si>
    <t>Колосов Иван</t>
  </si>
  <si>
    <t>60</t>
  </si>
  <si>
    <t>Булатов Иван</t>
  </si>
  <si>
    <t>53</t>
  </si>
  <si>
    <t>Дурандин Сергей</t>
  </si>
  <si>
    <t>55</t>
  </si>
  <si>
    <t>Крылов Валерий</t>
  </si>
  <si>
    <t>65</t>
  </si>
  <si>
    <t>Тютин Александр</t>
  </si>
  <si>
    <t>58</t>
  </si>
  <si>
    <t>Упоров Дмитрий</t>
  </si>
  <si>
    <t>54</t>
  </si>
  <si>
    <t>Токарев Алексей</t>
  </si>
  <si>
    <t>61</t>
  </si>
  <si>
    <t>Чухланцев Андрей</t>
  </si>
  <si>
    <t>64</t>
  </si>
  <si>
    <t>Флягин Евгений</t>
  </si>
  <si>
    <t>56</t>
  </si>
  <si>
    <t>Бородунин Сергей</t>
  </si>
  <si>
    <t>68</t>
  </si>
  <si>
    <t>Штрасгейм Григорий</t>
  </si>
  <si>
    <t>69</t>
  </si>
  <si>
    <t>Певлин Иван</t>
  </si>
  <si>
    <t>62</t>
  </si>
  <si>
    <t>Худяков Андрей</t>
  </si>
  <si>
    <t>67</t>
  </si>
  <si>
    <t>Недобух Алексей</t>
  </si>
  <si>
    <t>66</t>
  </si>
  <si>
    <t>Муромцев Евгений</t>
  </si>
  <si>
    <t>70</t>
  </si>
  <si>
    <t>Котов Владислав</t>
  </si>
  <si>
    <t>72</t>
  </si>
  <si>
    <t>Головань Алексей</t>
  </si>
  <si>
    <t>78</t>
  </si>
  <si>
    <t>Кочнев Алексей</t>
  </si>
  <si>
    <t>73</t>
  </si>
  <si>
    <t>Павлов Вячеслав</t>
  </si>
  <si>
    <t>75</t>
  </si>
  <si>
    <t>Федоров Михаил</t>
  </si>
  <si>
    <t>83</t>
  </si>
  <si>
    <t>Родыгин Владимир</t>
  </si>
  <si>
    <t>71</t>
  </si>
  <si>
    <t>Тиханов Дмитрий</t>
  </si>
  <si>
    <t>76</t>
  </si>
  <si>
    <t>Кульсинов Владимир</t>
  </si>
  <si>
    <t>84</t>
  </si>
  <si>
    <t>77</t>
  </si>
  <si>
    <t>Рябинин Евгений</t>
  </si>
  <si>
    <t>82</t>
  </si>
  <si>
    <t>Хворых Иван</t>
  </si>
  <si>
    <t>79</t>
  </si>
  <si>
    <t>Юрьев Сергей</t>
  </si>
  <si>
    <t>81</t>
  </si>
  <si>
    <t>Антипов Александр</t>
  </si>
  <si>
    <t>74</t>
  </si>
  <si>
    <t>Юдин Павел</t>
  </si>
  <si>
    <t>87</t>
  </si>
  <si>
    <t>Мозгов Максим</t>
  </si>
  <si>
    <t>86</t>
  </si>
  <si>
    <t>Дымшаков Дмитрий</t>
  </si>
  <si>
    <t>85</t>
  </si>
  <si>
    <t>два Дымшакова</t>
  </si>
  <si>
    <t>Болотов Александр</t>
  </si>
  <si>
    <t>80</t>
  </si>
  <si>
    <t>Захаров Иван</t>
  </si>
  <si>
    <t>1973</t>
  </si>
  <si>
    <t>88</t>
  </si>
  <si>
    <t>Волков Валерий</t>
  </si>
  <si>
    <t>89</t>
  </si>
  <si>
    <t>Михайлов Игорь</t>
  </si>
  <si>
    <t>1967</t>
  </si>
  <si>
    <t>91</t>
  </si>
  <si>
    <t>Моложников Павел</t>
  </si>
  <si>
    <t>96</t>
  </si>
  <si>
    <t>Дымшаков Василий</t>
  </si>
  <si>
    <t>1976</t>
  </si>
  <si>
    <t>90</t>
  </si>
  <si>
    <t>Емельянов Петр</t>
  </si>
  <si>
    <t>92</t>
  </si>
  <si>
    <t>Лавров Андрей</t>
  </si>
  <si>
    <t>93</t>
  </si>
  <si>
    <t>Некрасов Юрий</t>
  </si>
  <si>
    <t>94</t>
  </si>
  <si>
    <t>Комисов Сергей</t>
  </si>
  <si>
    <t>95</t>
  </si>
  <si>
    <t>Уланов Николай</t>
  </si>
  <si>
    <t>98</t>
  </si>
  <si>
    <t>Кунгуров Валерий</t>
  </si>
  <si>
    <t>97</t>
  </si>
  <si>
    <t>Петухов Андрей</t>
  </si>
  <si>
    <t>99</t>
  </si>
  <si>
    <t>Петрушин Виктор</t>
  </si>
  <si>
    <t>100</t>
  </si>
  <si>
    <t>к</t>
  </si>
  <si>
    <t>Гагарин Евгений</t>
  </si>
  <si>
    <t>Скоробогатов Анатолий</t>
  </si>
  <si>
    <t>Пивоваров Владимир</t>
  </si>
  <si>
    <t>Кузьмин Валерий</t>
  </si>
  <si>
    <t>Павлова Ирина</t>
  </si>
  <si>
    <t>Колмогорцева Марина</t>
  </si>
  <si>
    <t>1981</t>
  </si>
  <si>
    <t>ЛЫЖНЫЕ  ГОНКИ</t>
  </si>
  <si>
    <t>в зачет Спартакиады трудящихся Свердловской области</t>
  </si>
  <si>
    <t>Лыжная база Нижне-Исетская (Стаханова, 65)</t>
  </si>
  <si>
    <t>кол-во уч-ков</t>
  </si>
  <si>
    <t>мужчины</t>
  </si>
  <si>
    <t>женщины</t>
  </si>
  <si>
    <t>&gt;40</t>
  </si>
  <si>
    <t>мест</t>
  </si>
  <si>
    <t>4зач</t>
  </si>
  <si>
    <t>3зач</t>
  </si>
  <si>
    <t>Число участников:</t>
  </si>
  <si>
    <t>Зачет командный: 3+3 (независимо от возраста). В каждой возрастной группе - не более двух участников от команды.</t>
  </si>
  <si>
    <t>В случае равной суммы мест предпочтение отдаётся команде с лучшим личным результатом.</t>
  </si>
  <si>
    <t xml:space="preserve"> Кильченко В.А.</t>
  </si>
  <si>
    <t>50+47</t>
  </si>
  <si>
    <t>В-Исетская ИФНС</t>
  </si>
  <si>
    <t>ГКУ УАЗ ГСО</t>
  </si>
  <si>
    <t>26.03.2022 г.</t>
  </si>
  <si>
    <t>42+34</t>
  </si>
  <si>
    <t xml:space="preserve">XXVI КОМПЛЕКСНАЯ СПАРТАКИАДА ТРУДЯЩИХСЯ СВЕРДЛОВСКОЙ ОБЛАСТИ </t>
  </si>
  <si>
    <t>ПО НАСТОЛЬНОМУ ТЕННИСУ</t>
  </si>
  <si>
    <t>Олимпик-РТИ</t>
  </si>
  <si>
    <t>Командное первенство</t>
  </si>
  <si>
    <t>Количество участников</t>
  </si>
  <si>
    <t>Занятое место</t>
  </si>
  <si>
    <t>Сумма мест</t>
  </si>
  <si>
    <t>Обще- командное место</t>
  </si>
  <si>
    <t>М1</t>
  </si>
  <si>
    <t>М2</t>
  </si>
  <si>
    <t>Ж1</t>
  </si>
  <si>
    <t>Ж2</t>
  </si>
  <si>
    <t>ПНТЗ, Первоуральск</t>
  </si>
  <si>
    <t>Обком СВЯЗИ-1</t>
  </si>
  <si>
    <t>ВСМПО-АВИСМА</t>
  </si>
  <si>
    <t>ОКП-123, УЭХК, Новоуральск</t>
  </si>
  <si>
    <t>Т Плюс</t>
  </si>
  <si>
    <t>УРАЛТЕСТ</t>
  </si>
  <si>
    <t>СТАРТ</t>
  </si>
  <si>
    <t>ГКУ УАЗГСО</t>
  </si>
  <si>
    <t>Обком СВЯЗИ-2</t>
  </si>
  <si>
    <t>Верх-Исетская ИФНС</t>
  </si>
  <si>
    <t>Общее количество участников:</t>
  </si>
  <si>
    <t>Командный зачёт - 2+1 или 1+2.</t>
  </si>
  <si>
    <t>Главный судья, судья ВК</t>
  </si>
  <si>
    <t>XXVI КОМПЛЕКСНАЯ СПАРТАКИАДА ТРУДЯЩИХСЯ СВЕРДЛОВСКОЙ ОБЛАСТИ по НАСТОЛЬНОМУ ТЕННИСУ</t>
  </si>
  <si>
    <t>ОСНОВНОЙ ФИНАЛ</t>
  </si>
  <si>
    <t>ЛИСТ 1</t>
  </si>
  <si>
    <t>УТЕШИТЕЛЬНЫЙ ФИНАЛ</t>
  </si>
  <si>
    <t>ЛИСТ 4</t>
  </si>
  <si>
    <t>Настольный теннис, МУЖЧИНЫ</t>
  </si>
  <si>
    <t>МУЖЧИНЫ</t>
  </si>
  <si>
    <t>1-24 места</t>
  </si>
  <si>
    <t>ПЕРВЫЕ-ВТОРЫЕ МЕСТА</t>
  </si>
  <si>
    <t>25-36 места</t>
  </si>
  <si>
    <t>ТРЕТЬИ МЕСТА</t>
  </si>
  <si>
    <t>Предварительный тур</t>
  </si>
  <si>
    <t>А1</t>
  </si>
  <si>
    <t>МАЛЬЦЕВ Владимир</t>
  </si>
  <si>
    <t>Связь-1</t>
  </si>
  <si>
    <t>Б3</t>
  </si>
  <si>
    <t>СТРУКОВ Дмитрий</t>
  </si>
  <si>
    <t>42 чел</t>
  </si>
  <si>
    <t>ЧАЩИН Евгений</t>
  </si>
  <si>
    <t>ПОДКОРЫТОВ Константин</t>
  </si>
  <si>
    <t xml:space="preserve">        результат</t>
  </si>
  <si>
    <t xml:space="preserve">        разница</t>
  </si>
  <si>
    <t xml:space="preserve">         разница</t>
  </si>
  <si>
    <t>КУЗНЕЦОВ Владимир</t>
  </si>
  <si>
    <t>2-0</t>
  </si>
  <si>
    <t>В3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</si>
  <si>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А</t>
    </r>
  </si>
  <si>
    <t xml:space="preserve"> + - </t>
  </si>
  <si>
    <t>мячи</t>
  </si>
  <si>
    <t>Б1</t>
  </si>
  <si>
    <t>А3</t>
  </si>
  <si>
    <t>ПЕНЯГИН Юрий</t>
  </si>
  <si>
    <t>Старт</t>
  </si>
  <si>
    <t>2-1</t>
  </si>
  <si>
    <t>В1</t>
  </si>
  <si>
    <t>КРЮЧКОВ Михаил</t>
  </si>
  <si>
    <t>Г3</t>
  </si>
  <si>
    <t>ШИРОКОВ Сергей</t>
  </si>
  <si>
    <t>КОНОВАЛОВ Евгений</t>
  </si>
  <si>
    <t>0-2</t>
  </si>
  <si>
    <t>Л2</t>
  </si>
  <si>
    <t>ЧЕЛЯДИН Александр</t>
  </si>
  <si>
    <t>Д3</t>
  </si>
  <si>
    <t>АХУНОВ Рафис</t>
  </si>
  <si>
    <t>Трансмаш</t>
  </si>
  <si>
    <t>Г1</t>
  </si>
  <si>
    <t>КАЙГОРОДОВ Вячеслав</t>
  </si>
  <si>
    <t>Е3</t>
  </si>
  <si>
    <t>ПЕТРЕНКО Олег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</si>
  <si>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Б</t>
    </r>
  </si>
  <si>
    <t>ПОПОВ Сергей</t>
  </si>
  <si>
    <t>25м</t>
  </si>
  <si>
    <t>Д1</t>
  </si>
  <si>
    <t>КОПТЕЛОВ Владислав</t>
  </si>
  <si>
    <t>Св.Энерго</t>
  </si>
  <si>
    <t>И3</t>
  </si>
  <si>
    <t>БОБРУСЕВ Алексей</t>
  </si>
  <si>
    <t>КАЛМЫКОВ Александр</t>
  </si>
  <si>
    <t>К2</t>
  </si>
  <si>
    <t>КАЗАКОВ-АПКАРИМОВ Павел</t>
  </si>
  <si>
    <t>К3</t>
  </si>
  <si>
    <t>КОПТЕЛОВ Александр</t>
  </si>
  <si>
    <t>ОЙНАГАНОВ Рамазан</t>
  </si>
  <si>
    <t>В-Ис ИФНС</t>
  </si>
  <si>
    <t>И2</t>
  </si>
  <si>
    <t>КАРПУНИН Павел</t>
  </si>
  <si>
    <t>Л3</t>
  </si>
  <si>
    <t>КУТЕНЕВ Дмитрий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</si>
  <si>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В</t>
    </r>
  </si>
  <si>
    <t>Н2</t>
  </si>
  <si>
    <t>РУСИНОВ Дмитрий</t>
  </si>
  <si>
    <t>СЕМЕНОВ Владимир</t>
  </si>
  <si>
    <t>О3</t>
  </si>
  <si>
    <t>БАЙКОВ Валерий</t>
  </si>
  <si>
    <t>26м</t>
  </si>
  <si>
    <t>М3</t>
  </si>
  <si>
    <t>НАЙДАНОВ Антон</t>
  </si>
  <si>
    <t>Т-плюс</t>
  </si>
  <si>
    <t>О2</t>
  </si>
  <si>
    <t>АРИСТОВ Владимир</t>
  </si>
  <si>
    <t>1м</t>
  </si>
  <si>
    <t>Е1</t>
  </si>
  <si>
    <t>Н3</t>
  </si>
  <si>
    <t>ДРУЖИНИН Андрей</t>
  </si>
  <si>
    <t>27м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</si>
  <si>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Г</t>
    </r>
  </si>
  <si>
    <t>И1</t>
  </si>
  <si>
    <t>СЕМЕНОВ Александр</t>
  </si>
  <si>
    <t>КИРЬЯНОВ Павел</t>
  </si>
  <si>
    <t>2м</t>
  </si>
  <si>
    <t>МУЖЧИНЫ 29-32 места</t>
  </si>
  <si>
    <t>28м</t>
  </si>
  <si>
    <t>Д2</t>
  </si>
  <si>
    <t>ЗАГВОЗДИН Вадим</t>
  </si>
  <si>
    <t>СЕЛЯХОВ Степан</t>
  </si>
  <si>
    <t>Е2</t>
  </si>
  <si>
    <t>ЛИПИН Артем</t>
  </si>
  <si>
    <t>29м</t>
  </si>
  <si>
    <t>БОЛОТОВ Александр</t>
  </si>
  <si>
    <t>А2</t>
  </si>
  <si>
    <t>31м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</si>
  <si>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Д</t>
    </r>
  </si>
  <si>
    <t>Б2</t>
  </si>
  <si>
    <t>ИСМАГИЛОВ Герман</t>
  </si>
  <si>
    <t>30м</t>
  </si>
  <si>
    <t>32м</t>
  </si>
  <si>
    <t>К1</t>
  </si>
  <si>
    <t>ЕЛЕСИН Алексей</t>
  </si>
  <si>
    <t>Связь-2</t>
  </si>
  <si>
    <t>Л1</t>
  </si>
  <si>
    <t>СУХОРОСОВ Владимир</t>
  </si>
  <si>
    <t>МУЖЧИНЫ 33-36 места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</si>
  <si>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Е</t>
    </r>
  </si>
  <si>
    <t>Г2</t>
  </si>
  <si>
    <t>ЯКОВЛЕВ Дмитрий</t>
  </si>
  <si>
    <t>33м</t>
  </si>
  <si>
    <t>35м</t>
  </si>
  <si>
    <t>Н1</t>
  </si>
  <si>
    <t>КАРМАНОВ Алексей</t>
  </si>
  <si>
    <t>3м</t>
  </si>
  <si>
    <t>36м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</si>
  <si>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И</t>
    </r>
  </si>
  <si>
    <t>В2</t>
  </si>
  <si>
    <t>34м</t>
  </si>
  <si>
    <t>О1</t>
  </si>
  <si>
    <t>4м</t>
  </si>
  <si>
    <t>МУЖЧИНЫ 5-8 места</t>
  </si>
  <si>
    <t>ЛИСТ 2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</si>
  <si>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К</t>
    </r>
  </si>
  <si>
    <t>37-42 места</t>
  </si>
  <si>
    <t>ЧЕТВЁРТЫЕ МЕСТА</t>
  </si>
  <si>
    <t>ЛИСТ 5</t>
  </si>
  <si>
    <t>Б4</t>
  </si>
  <si>
    <t>ЗАВЬЯЛОВ Александр</t>
  </si>
  <si>
    <t>Г4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</si>
  <si>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Л</t>
    </r>
  </si>
  <si>
    <t>Д4</t>
  </si>
  <si>
    <t>УПОРОВ Александр</t>
  </si>
  <si>
    <t>37м</t>
  </si>
  <si>
    <t>К4</t>
  </si>
  <si>
    <t>КАДНИКОВ Вячеслав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</si>
  <si>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М</t>
    </r>
  </si>
  <si>
    <t>МУЖЧИНЫ 9-16 места</t>
  </si>
  <si>
    <t>Л4</t>
  </si>
  <si>
    <t>Н4</t>
  </si>
  <si>
    <t>38м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</si>
  <si>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Н</t>
    </r>
  </si>
  <si>
    <t>39м</t>
  </si>
  <si>
    <t>40м</t>
  </si>
  <si>
    <r>
      <t xml:space="preserve"> группа </t>
    </r>
    <r>
      <rPr>
        <b/>
        <sz val="12"/>
        <color indexed="18"/>
        <rFont val="Arial Narrow"/>
        <family val="2"/>
        <charset val="204"/>
      </rPr>
      <t>О</t>
    </r>
  </si>
  <si>
    <t>41м</t>
  </si>
  <si>
    <t>42м</t>
  </si>
  <si>
    <t>гр</t>
  </si>
  <si>
    <t>А</t>
  </si>
  <si>
    <t>МУЖЧИНЫ 13-16 места</t>
  </si>
  <si>
    <t>О</t>
  </si>
  <si>
    <t>И</t>
  </si>
  <si>
    <t>Е</t>
  </si>
  <si>
    <t>В</t>
  </si>
  <si>
    <t>Д</t>
  </si>
  <si>
    <t>-40</t>
  </si>
  <si>
    <t>К</t>
  </si>
  <si>
    <t>Г</t>
  </si>
  <si>
    <t>Л</t>
  </si>
  <si>
    <t>Н</t>
  </si>
  <si>
    <t>МУЖЧИНЫ 17-24 места</t>
  </si>
  <si>
    <t>ЛИСТ 3</t>
  </si>
  <si>
    <t>Б</t>
  </si>
  <si>
    <t>-45</t>
  </si>
  <si>
    <t>-46</t>
  </si>
  <si>
    <t>-48</t>
  </si>
  <si>
    <t>20м</t>
  </si>
  <si>
    <t>49</t>
  </si>
  <si>
    <t>21м</t>
  </si>
  <si>
    <t>-49</t>
  </si>
  <si>
    <t>23м</t>
  </si>
  <si>
    <t>50</t>
  </si>
  <si>
    <t>-50</t>
  </si>
  <si>
    <t>-51</t>
  </si>
  <si>
    <t>22м</t>
  </si>
  <si>
    <t>-52</t>
  </si>
  <si>
    <t>24м</t>
  </si>
  <si>
    <t>Настольный теннис, ЖЕНЩИНЫ</t>
  </si>
  <si>
    <t>ЖЕНЩИНЫ</t>
  </si>
  <si>
    <t>1-20 места</t>
  </si>
  <si>
    <t>21-30 места</t>
  </si>
  <si>
    <t>АСТАФЬЕВА Юлия</t>
  </si>
  <si>
    <t>34 чел</t>
  </si>
  <si>
    <t>БУШМЕЛЕВА Анастасия</t>
  </si>
  <si>
    <t xml:space="preserve">    соотношение</t>
  </si>
  <si>
    <t>КУЗЕВАНОВА Ольга</t>
  </si>
  <si>
    <t>МАКСИМОВА Наталия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</si>
  <si>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А</t>
    </r>
  </si>
  <si>
    <t>ПАВЛИКОВА Ирина</t>
  </si>
  <si>
    <t>ГОРБУНОВА Ульяна</t>
  </si>
  <si>
    <t>ЧЕРЕМИСИНА Елена</t>
  </si>
  <si>
    <t>ФИЛИСТЕЕВА Галина</t>
  </si>
  <si>
    <t>ЛОПАТИНА Наталья</t>
  </si>
  <si>
    <t>ИВАНОВА Розалия</t>
  </si>
  <si>
    <t>ПОЛИВЕЦ Дарья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</si>
  <si>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Б</t>
    </r>
  </si>
  <si>
    <t>ОСИПОВА Марина</t>
  </si>
  <si>
    <t>ТАШКИНОВА Елена</t>
  </si>
  <si>
    <t>ТЮТИНА Мария</t>
  </si>
  <si>
    <t>ВОЛКОВА Елена</t>
  </si>
  <si>
    <t>ГАВРИЛЬЧЕНКО Александра</t>
  </si>
  <si>
    <t>ДУРОВА Екатерина</t>
  </si>
  <si>
    <t>ЛЮТ Елена</t>
  </si>
  <si>
    <t>ЛОЖКИНА Ольга</t>
  </si>
  <si>
    <t>МАКСИМОВА Елена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</si>
  <si>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В</t>
    </r>
  </si>
  <si>
    <t>ДРОЗДОВА Ирина</t>
  </si>
  <si>
    <t>ДУБРОВИНА Ольга</t>
  </si>
  <si>
    <t>ХОРЬКОВА Людмила</t>
  </si>
  <si>
    <t>ВОРКУНОВА Ольга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</si>
  <si>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Г</t>
    </r>
  </si>
  <si>
    <t>НОВОПАШИНА Алена</t>
  </si>
  <si>
    <t>ЧУГУНИНА Елена</t>
  </si>
  <si>
    <t>ЩАПОВА Нина</t>
  </si>
  <si>
    <t xml:space="preserve"> за 25-28 места</t>
  </si>
  <si>
    <t>ПЕТРЯЕВА Татьяна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</si>
  <si>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Д</t>
    </r>
  </si>
  <si>
    <t>МАЛЬКОВА Елена</t>
  </si>
  <si>
    <t>РАХИМЬЯНОВА Виктория</t>
  </si>
  <si>
    <t>ТАШКИНА Юлия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</si>
  <si>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Е</t>
    </r>
  </si>
  <si>
    <t>КАМЕНЕВА Тамара</t>
  </si>
  <si>
    <t>ВАГИНА Татьяна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</si>
  <si>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И</t>
    </r>
  </si>
  <si>
    <t>ЖЕНЩИНЫ 5-8 места</t>
  </si>
  <si>
    <t>31-34 места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</si>
  <si>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К</t>
    </r>
  </si>
  <si>
    <t>А4</t>
  </si>
  <si>
    <t>-21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</si>
  <si>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Л</t>
    </r>
  </si>
  <si>
    <t>В4</t>
  </si>
  <si>
    <t>ЖЕНЩИНЫ 9-16 места</t>
  </si>
  <si>
    <t>СТАРЦЕВА Елена</t>
  </si>
  <si>
    <r>
      <t xml:space="preserve"> группа </t>
    </r>
    <r>
      <rPr>
        <b/>
        <sz val="12"/>
        <color indexed="20"/>
        <rFont val="Arial Narrow"/>
        <family val="2"/>
        <charset val="204"/>
      </rPr>
      <t>М</t>
    </r>
  </si>
  <si>
    <t>И4</t>
  </si>
  <si>
    <t>ЖЕНЩИНЫ 13-16 места</t>
  </si>
  <si>
    <t>ЖЕНЩИНЫ 17-20 места</t>
  </si>
  <si>
    <t>ИТОГОВЫЕ МЕСТА УЧАСТНИКОВ</t>
  </si>
  <si>
    <t>МЕСТО</t>
  </si>
  <si>
    <t>Затемененные ячейки - результаты, не вошедшие в зачёт.</t>
  </si>
  <si>
    <t>ИСО, К-Уральский</t>
  </si>
  <si>
    <t>СТРЕЛЬБА</t>
  </si>
  <si>
    <t>в зачет 26-й Спартакиады трудящихся Свердловской области</t>
  </si>
  <si>
    <t>ФАКТИЧЕСКИЙ ГРАФИК прибытия команд по сменам и по времени</t>
  </si>
  <si>
    <t>тир "Динамо"</t>
  </si>
  <si>
    <t>02 апреля 2022 г</t>
  </si>
  <si>
    <t>Смена</t>
  </si>
  <si>
    <t>ВРЕМЯ</t>
  </si>
  <si>
    <t>по 3-м</t>
  </si>
  <si>
    <t>все</t>
  </si>
  <si>
    <t>прибытия</t>
  </si>
  <si>
    <t>смены</t>
  </si>
  <si>
    <t>(наименование сокращ.)</t>
  </si>
  <si>
    <t>Синара-2</t>
  </si>
  <si>
    <t>Обком связи-1</t>
  </si>
  <si>
    <t>09.50</t>
  </si>
  <si>
    <t>10.00</t>
  </si>
  <si>
    <t>10.15</t>
  </si>
  <si>
    <t>Синара-1</t>
  </si>
  <si>
    <t>10.10</t>
  </si>
  <si>
    <t>10.30</t>
  </si>
  <si>
    <t>10.40</t>
  </si>
  <si>
    <t>УЭМЗ-1</t>
  </si>
  <si>
    <t>10.50</t>
  </si>
  <si>
    <t>11.00</t>
  </si>
  <si>
    <t>11.15</t>
  </si>
  <si>
    <t>11.30</t>
  </si>
  <si>
    <t>ОКП-123, УЭХК</t>
  </si>
  <si>
    <t>11.50</t>
  </si>
  <si>
    <t>11.45</t>
  </si>
  <si>
    <t>12.00</t>
  </si>
  <si>
    <t>12.15</t>
  </si>
  <si>
    <t>12.40</t>
  </si>
  <si>
    <t>Обком связи-2</t>
  </si>
  <si>
    <t>12.20</t>
  </si>
  <si>
    <t>41-м</t>
  </si>
  <si>
    <t>12.50</t>
  </si>
  <si>
    <t>13.15</t>
  </si>
  <si>
    <t>36-м</t>
  </si>
  <si>
    <t>13.45</t>
  </si>
  <si>
    <t>14.00</t>
  </si>
  <si>
    <t>УЭМЗ-2</t>
  </si>
  <si>
    <t>13.20</t>
  </si>
  <si>
    <t>13.30</t>
  </si>
  <si>
    <t>н/я</t>
  </si>
  <si>
    <t>14.45</t>
  </si>
  <si>
    <t>14.15</t>
  </si>
  <si>
    <t>14.30</t>
  </si>
  <si>
    <t>кол-во участников - всего:</t>
  </si>
  <si>
    <t>Примечание.  1. Зачет - по сумме очков трёх участников (тёмные ячейки не вошли в зачет).</t>
  </si>
  <si>
    <t>2. В случае равной суммы очков во внимание принимается результат четвёртого участника.</t>
  </si>
  <si>
    <t>В случае и этого равенства, учитывается лучший личный результат.</t>
  </si>
  <si>
    <t xml:space="preserve">    Главный судья по стрельбе</t>
  </si>
  <si>
    <t>С.А. Хорошавина</t>
  </si>
  <si>
    <t xml:space="preserve">    Главный судья Спартакиады</t>
  </si>
  <si>
    <t>В.А. Кильченко</t>
  </si>
  <si>
    <t xml:space="preserve">XXVI комплексная спартакиада трудящихся Свердловской области </t>
  </si>
  <si>
    <t>г.Екатеринбург, тир Динамо</t>
  </si>
  <si>
    <r>
      <t>Стрельба. Личные результаты.</t>
    </r>
    <r>
      <rPr>
        <b/>
        <sz val="12"/>
        <color indexed="20"/>
        <rFont val="Arial Narrow"/>
        <family val="2"/>
        <charset val="204"/>
      </rPr>
      <t xml:space="preserve"> Женщины.</t>
    </r>
  </si>
  <si>
    <t>По выстрелам</t>
  </si>
  <si>
    <t>близ</t>
  </si>
  <si>
    <t>Фамилия</t>
  </si>
  <si>
    <t>Имя</t>
  </si>
  <si>
    <t>Год рожд</t>
  </si>
  <si>
    <t>Пол</t>
  </si>
  <si>
    <t>город</t>
  </si>
  <si>
    <t>команда</t>
  </si>
  <si>
    <t>смена</t>
  </si>
  <si>
    <t>щит</t>
  </si>
  <si>
    <t>к центру</t>
  </si>
  <si>
    <t>Устюжанова</t>
  </si>
  <si>
    <t>Юлия</t>
  </si>
  <si>
    <t>ж</t>
  </si>
  <si>
    <t>Каменск-Уральский</t>
  </si>
  <si>
    <t>Ташкина</t>
  </si>
  <si>
    <t>Екатеринбург</t>
  </si>
  <si>
    <t>Мамонова</t>
  </si>
  <si>
    <t>Ирина</t>
  </si>
  <si>
    <t>Малькова</t>
  </si>
  <si>
    <t>Елена</t>
  </si>
  <si>
    <t>Первоуральск</t>
  </si>
  <si>
    <t>Бушневская</t>
  </si>
  <si>
    <t>Ольга</t>
  </si>
  <si>
    <t>Васильева</t>
  </si>
  <si>
    <t>Елизавета</t>
  </si>
  <si>
    <t>Дубровина</t>
  </si>
  <si>
    <t>Ковалева</t>
  </si>
  <si>
    <t>Жанна</t>
  </si>
  <si>
    <t>Зырянова</t>
  </si>
  <si>
    <t>Новоуральск</t>
  </si>
  <si>
    <t>Емельянова</t>
  </si>
  <si>
    <t>Анастасия</t>
  </si>
  <si>
    <t>Турыгина</t>
  </si>
  <si>
    <t>Мария</t>
  </si>
  <si>
    <t>Макарова</t>
  </si>
  <si>
    <t>Наталья</t>
  </si>
  <si>
    <t>Ирбит</t>
  </si>
  <si>
    <t>Уралмашзавод</t>
  </si>
  <si>
    <t>Муравьева</t>
  </si>
  <si>
    <t>Жукова</t>
  </si>
  <si>
    <t>Вера</t>
  </si>
  <si>
    <t>Полевской</t>
  </si>
  <si>
    <t>Холманских</t>
  </si>
  <si>
    <t>Рагозина</t>
  </si>
  <si>
    <t>Коробейникова</t>
  </si>
  <si>
    <t>Татьяна</t>
  </si>
  <si>
    <t>Ложкина</t>
  </si>
  <si>
    <t>В. Салда</t>
  </si>
  <si>
    <t xml:space="preserve">ВСМПО </t>
  </si>
  <si>
    <t>Третьякова-Травка</t>
  </si>
  <si>
    <t>Сосновских</t>
  </si>
  <si>
    <t>Гаманская</t>
  </si>
  <si>
    <t>Анна</t>
  </si>
  <si>
    <t>Вишнякова</t>
  </si>
  <si>
    <t>Ульяна</t>
  </si>
  <si>
    <t>Нечаева</t>
  </si>
  <si>
    <t>Вагина</t>
  </si>
  <si>
    <t>Букина</t>
  </si>
  <si>
    <t>Белая</t>
  </si>
  <si>
    <t>Новикова</t>
  </si>
  <si>
    <t>Пономаренко</t>
  </si>
  <si>
    <t>Рахимьянова</t>
  </si>
  <si>
    <t>Виктория</t>
  </si>
  <si>
    <t>Дергунова</t>
  </si>
  <si>
    <t>Людмила</t>
  </si>
  <si>
    <t>Тавафиева</t>
  </si>
  <si>
    <t>Лейсан</t>
  </si>
  <si>
    <t>Вафина</t>
  </si>
  <si>
    <t>Крылова</t>
  </si>
  <si>
    <t>Сабунина</t>
  </si>
  <si>
    <t>Филюкова</t>
  </si>
  <si>
    <t>Изгаршева</t>
  </si>
  <si>
    <t>Валерия</t>
  </si>
  <si>
    <t>Ильюшенко</t>
  </si>
  <si>
    <t>Олдина</t>
  </si>
  <si>
    <t>Зверева</t>
  </si>
  <si>
    <t>Оксана</t>
  </si>
  <si>
    <t>Мотовилова</t>
  </si>
  <si>
    <t>Климова</t>
  </si>
  <si>
    <t>Светлана</t>
  </si>
  <si>
    <r>
      <t>Стрельба. Личные результаты.</t>
    </r>
    <r>
      <rPr>
        <b/>
        <sz val="12"/>
        <color indexed="12"/>
        <rFont val="Arial Narrow"/>
        <family val="2"/>
        <charset val="204"/>
      </rPr>
      <t xml:space="preserve"> Мужчины.</t>
    </r>
  </si>
  <si>
    <t>Болотов</t>
  </si>
  <si>
    <t>Александр</t>
  </si>
  <si>
    <t>м</t>
  </si>
  <si>
    <t>Гарбуз</t>
  </si>
  <si>
    <t>Денис</t>
  </si>
  <si>
    <t>Щетинкин</t>
  </si>
  <si>
    <t>Василий</t>
  </si>
  <si>
    <t>Грашин</t>
  </si>
  <si>
    <t>Олег</t>
  </si>
  <si>
    <t>Кротов</t>
  </si>
  <si>
    <t>Михаил</t>
  </si>
  <si>
    <t>Моторин</t>
  </si>
  <si>
    <t>Алексей</t>
  </si>
  <si>
    <t>Юровский</t>
  </si>
  <si>
    <t>Максим</t>
  </si>
  <si>
    <t>Банников</t>
  </si>
  <si>
    <t>Дмитрий</t>
  </si>
  <si>
    <t>Нисмиянов</t>
  </si>
  <si>
    <t>Коробков</t>
  </si>
  <si>
    <t>Гудин</t>
  </si>
  <si>
    <t>Кривцов</t>
  </si>
  <si>
    <t>Владислав</t>
  </si>
  <si>
    <t>Музыченко</t>
  </si>
  <si>
    <t>Иван</t>
  </si>
  <si>
    <t>Мельник</t>
  </si>
  <si>
    <t>Комаров</t>
  </si>
  <si>
    <t>Баянкин</t>
  </si>
  <si>
    <t>Николай</t>
  </si>
  <si>
    <t>Першин</t>
  </si>
  <si>
    <t>Баймаганбетов</t>
  </si>
  <si>
    <t>Даурен</t>
  </si>
  <si>
    <t>Геращенко</t>
  </si>
  <si>
    <t>Недобух</t>
  </si>
  <si>
    <t>Федоров</t>
  </si>
  <si>
    <t>Пугин</t>
  </si>
  <si>
    <t>Андрей</t>
  </si>
  <si>
    <t>Петухов</t>
  </si>
  <si>
    <t>Осламенко</t>
  </si>
  <si>
    <t>Назаров</t>
  </si>
  <si>
    <t>Евдокимов</t>
  </si>
  <si>
    <t>Данил</t>
  </si>
  <si>
    <t>Денисов</t>
  </si>
  <si>
    <t>Куранда</t>
  </si>
  <si>
    <t>Евгений</t>
  </si>
  <si>
    <t>Котов</t>
  </si>
  <si>
    <t>Вячеслав</t>
  </si>
  <si>
    <t>Сибогатов</t>
  </si>
  <si>
    <t>Айрат</t>
  </si>
  <si>
    <t>Дорофеев</t>
  </si>
  <si>
    <t>Пустовалов</t>
  </si>
  <si>
    <t>Лучининов</t>
  </si>
  <si>
    <t>Китаев</t>
  </si>
  <si>
    <t>Роман</t>
  </si>
  <si>
    <t>Бочегов</t>
  </si>
  <si>
    <t>Юрий</t>
  </si>
  <si>
    <t>Калинин</t>
  </si>
  <si>
    <t>Мозгов</t>
  </si>
  <si>
    <t>Андреев</t>
  </si>
  <si>
    <t>Смирнов</t>
  </si>
  <si>
    <t>Павел</t>
  </si>
  <si>
    <t>Мальцев</t>
  </si>
  <si>
    <t>Владимир</t>
  </si>
  <si>
    <t>Муртазаев</t>
  </si>
  <si>
    <t>Воронин</t>
  </si>
  <si>
    <t>Боталов</t>
  </si>
  <si>
    <t>Хохлов</t>
  </si>
  <si>
    <t>Виталий</t>
  </si>
  <si>
    <t>Попов</t>
  </si>
  <si>
    <t>Станислав</t>
  </si>
  <si>
    <t>Рогов</t>
  </si>
  <si>
    <t>Илья</t>
  </si>
  <si>
    <t>Власов</t>
  </si>
  <si>
    <t>Петр</t>
  </si>
  <si>
    <t>Лохманюк</t>
  </si>
  <si>
    <t>48+42</t>
  </si>
  <si>
    <t>273+180</t>
  </si>
  <si>
    <t>44+0</t>
  </si>
  <si>
    <t>УГМК</t>
  </si>
  <si>
    <t>СТРИТБОЛ</t>
  </si>
  <si>
    <t>16 апреля 2022 г.</t>
  </si>
  <si>
    <t>РАСПИСАНИЕ ИГР</t>
  </si>
  <si>
    <t>ФИНАЛЫ</t>
  </si>
  <si>
    <t>группа "А"</t>
  </si>
  <si>
    <t>результат</t>
  </si>
  <si>
    <t>гр.</t>
  </si>
  <si>
    <t>площадка</t>
  </si>
  <si>
    <t>счет</t>
  </si>
  <si>
    <t>заб/проп</t>
  </si>
  <si>
    <t>разница</t>
  </si>
  <si>
    <t>6-1</t>
  </si>
  <si>
    <t>11-10</t>
  </si>
  <si>
    <t>12-4</t>
  </si>
  <si>
    <t>6-3</t>
  </si>
  <si>
    <t>7-2</t>
  </si>
  <si>
    <t>10-2</t>
  </si>
  <si>
    <t>10-11</t>
  </si>
  <si>
    <t>11-4</t>
  </si>
  <si>
    <t>6-0</t>
  </si>
  <si>
    <t>11.10</t>
  </si>
  <si>
    <t>11-5</t>
  </si>
  <si>
    <t>4-12</t>
  </si>
  <si>
    <t>4-11</t>
  </si>
  <si>
    <t>13-7</t>
  </si>
  <si>
    <t>12-10</t>
  </si>
  <si>
    <t>3-6</t>
  </si>
  <si>
    <t>1-6</t>
  </si>
  <si>
    <t>7-13</t>
  </si>
  <si>
    <t>10-4</t>
  </si>
  <si>
    <t>2-7</t>
  </si>
  <si>
    <t>0-6</t>
  </si>
  <si>
    <t>2-10</t>
  </si>
  <si>
    <t>4-10</t>
  </si>
  <si>
    <t>10-3</t>
  </si>
  <si>
    <t>группа "Б"</t>
  </si>
  <si>
    <t>8-5</t>
  </si>
  <si>
    <t>9-5</t>
  </si>
  <si>
    <t>13-5</t>
  </si>
  <si>
    <t>11.40</t>
  </si>
  <si>
    <t>11-7</t>
  </si>
  <si>
    <t>4-3</t>
  </si>
  <si>
    <t>очная победа</t>
  </si>
  <si>
    <t>8-7</t>
  </si>
  <si>
    <t>очный проигрыш</t>
  </si>
  <si>
    <t>5-13</t>
  </si>
  <si>
    <t xml:space="preserve">Победа с разницей в 8 очков - 3 балла, победа по врермени - 2 балла, проигрыш по времени - </t>
  </si>
  <si>
    <t>1 балл, проигрыш с минусом 8 очков - 0 баллов.</t>
  </si>
  <si>
    <t>В случае равной суммы очков у нескольких команд учитывается результат очных встреч.</t>
  </si>
  <si>
    <t>1/2ф</t>
  </si>
  <si>
    <t>5-8м</t>
  </si>
  <si>
    <t>6-7</t>
  </si>
  <si>
    <t>4-5</t>
  </si>
  <si>
    <t>за 3м</t>
  </si>
  <si>
    <t>за 7м</t>
  </si>
  <si>
    <t>за 5м</t>
  </si>
  <si>
    <t>7-3</t>
  </si>
  <si>
    <t>за 1м</t>
  </si>
  <si>
    <t>А5</t>
  </si>
  <si>
    <t>В финальную четвёрку попадают первые две команды из групп (два скрестных полуфинала).</t>
  </si>
  <si>
    <t>Аналогичный розыгрыш - за 5-8 места.</t>
  </si>
  <si>
    <t>Б5</t>
  </si>
  <si>
    <t>5-4</t>
  </si>
  <si>
    <t>7-6</t>
  </si>
  <si>
    <t>23.04.2022 г.</t>
  </si>
  <si>
    <t>Волейбол. Спартакиада трудящихся.</t>
  </si>
  <si>
    <t>ДЮСШ "Виктория"</t>
  </si>
  <si>
    <t>Финальная часть</t>
  </si>
  <si>
    <t>Предварительные игры в группах</t>
  </si>
  <si>
    <t>1-8 места</t>
  </si>
  <si>
    <t>Время</t>
  </si>
  <si>
    <t>Пл-ка</t>
  </si>
  <si>
    <t>Команда 1</t>
  </si>
  <si>
    <t>Команда 2</t>
  </si>
  <si>
    <t>Стадия</t>
  </si>
  <si>
    <r>
      <t xml:space="preserve"> группа </t>
    </r>
    <r>
      <rPr>
        <b/>
        <sz val="14"/>
        <color indexed="18"/>
        <rFont val="Arial"/>
        <family val="2"/>
        <charset val="204"/>
      </rPr>
      <t>А</t>
    </r>
  </si>
  <si>
    <t>соотн.</t>
  </si>
  <si>
    <t>гр.А</t>
  </si>
  <si>
    <t>30-9</t>
  </si>
  <si>
    <t>ВСМПО В.Салда</t>
  </si>
  <si>
    <t>37-33</t>
  </si>
  <si>
    <t>гр.Б</t>
  </si>
  <si>
    <t>30-18</t>
  </si>
  <si>
    <t>30-25</t>
  </si>
  <si>
    <t>0/6</t>
  </si>
  <si>
    <t>52/90</t>
  </si>
  <si>
    <t>0,58</t>
  </si>
  <si>
    <t>гр.В</t>
  </si>
  <si>
    <t>30-8</t>
  </si>
  <si>
    <r>
      <t xml:space="preserve"> группа </t>
    </r>
    <r>
      <rPr>
        <b/>
        <sz val="14"/>
        <color indexed="18"/>
        <rFont val="Arial"/>
        <family val="2"/>
        <charset val="204"/>
      </rPr>
      <t>Б</t>
    </r>
  </si>
  <si>
    <t>30-16</t>
  </si>
  <si>
    <t>гр.Г</t>
  </si>
  <si>
    <t>30-13</t>
  </si>
  <si>
    <t>30-12</t>
  </si>
  <si>
    <t>30-19</t>
  </si>
  <si>
    <t>35/90</t>
  </si>
  <si>
    <t>0,39</t>
  </si>
  <si>
    <t>30-23</t>
  </si>
  <si>
    <r>
      <t xml:space="preserve"> группа </t>
    </r>
    <r>
      <rPr>
        <b/>
        <sz val="14"/>
        <color indexed="18"/>
        <rFont val="Arial"/>
        <family val="2"/>
        <charset val="204"/>
      </rPr>
      <t>В</t>
    </r>
  </si>
  <si>
    <t>30-6</t>
  </si>
  <si>
    <t>30-15</t>
  </si>
  <si>
    <t>39/90</t>
  </si>
  <si>
    <t>0,43</t>
  </si>
  <si>
    <t>30-20</t>
  </si>
  <si>
    <r>
      <t xml:space="preserve"> группа </t>
    </r>
    <r>
      <rPr>
        <b/>
        <sz val="14"/>
        <color indexed="18"/>
        <rFont val="Arial"/>
        <family val="2"/>
        <charset val="204"/>
      </rPr>
      <t>Г</t>
    </r>
  </si>
  <si>
    <t>30-24</t>
  </si>
  <si>
    <t>25-19</t>
  </si>
  <si>
    <t>32-25</t>
  </si>
  <si>
    <t>30-11</t>
  </si>
  <si>
    <t>30-4</t>
  </si>
  <si>
    <t>За победу 2:0 - 3 очка, 2:1 - 2 очка, поражение 1:2 - 1 очко, 0:2 - 0 очков. Неявка - минус 1 очко. Игры - из 3-х партий до 15 очков.</t>
  </si>
  <si>
    <t>25-15</t>
  </si>
  <si>
    <t>32-23</t>
  </si>
  <si>
    <t>В финальную часть выходят 8 команд - первые два места из группы.</t>
  </si>
  <si>
    <t>Игры за 5-8 места - аналогично розыгрышу за 1-8 места.</t>
  </si>
  <si>
    <t>1/4ф</t>
  </si>
  <si>
    <t xml:space="preserve">Игры за 5, 7, 9 и 11 места проводятся из одной партии до 25-ти очков. </t>
  </si>
  <si>
    <t>Команды, занявшие 4-е места в группах выбывают; их места - по доп.показателям.</t>
  </si>
  <si>
    <t>15.00</t>
  </si>
  <si>
    <t>9-12м</t>
  </si>
  <si>
    <t>Итоговые результаты (места)</t>
  </si>
  <si>
    <t xml:space="preserve">      игр всего</t>
  </si>
  <si>
    <t>предварительный этап</t>
  </si>
  <si>
    <t>15.30</t>
  </si>
  <si>
    <t>обком</t>
  </si>
  <si>
    <t>проигр</t>
  </si>
  <si>
    <t>за 11м</t>
  </si>
  <si>
    <t>1- до 25о</t>
  </si>
  <si>
    <t>25-13</t>
  </si>
  <si>
    <t>15.50</t>
  </si>
  <si>
    <t>за 9м</t>
  </si>
  <si>
    <t>1/2 финала</t>
  </si>
  <si>
    <t>16.00</t>
  </si>
  <si>
    <t>1/4 финала</t>
  </si>
  <si>
    <t>16.10</t>
  </si>
  <si>
    <t>побед / поражений</t>
  </si>
  <si>
    <t>соотношение мячей</t>
  </si>
  <si>
    <t>0 / 3</t>
  </si>
  <si>
    <t>52/90 = 0,58</t>
  </si>
  <si>
    <t>предвар.</t>
  </si>
  <si>
    <t>0/4</t>
  </si>
  <si>
    <t>36/62</t>
  </si>
  <si>
    <t>2/4</t>
  </si>
  <si>
    <t>78/71</t>
  </si>
  <si>
    <t>39/90 = 0,43</t>
  </si>
  <si>
    <t>Игры за 5-8 места могут проводитьтся из одной партии, до 25-ти очков.</t>
  </si>
  <si>
    <t>75/91</t>
  </si>
  <si>
    <t>61/78</t>
  </si>
  <si>
    <t>35/90 = 0,39</t>
  </si>
  <si>
    <t>профавиа</t>
  </si>
  <si>
    <t>металл.</t>
  </si>
  <si>
    <t>атом</t>
  </si>
  <si>
    <t>роспроф</t>
  </si>
  <si>
    <t>электро</t>
  </si>
  <si>
    <t>строит</t>
  </si>
  <si>
    <t>связь</t>
  </si>
  <si>
    <t>96+13</t>
  </si>
  <si>
    <t>14.05.2022 г.</t>
  </si>
  <si>
    <t>МИНИ-ФУТБОЛ. Спартакиада трудящихся.</t>
  </si>
  <si>
    <t>Межшкольный стадион</t>
  </si>
  <si>
    <t>16 команд</t>
  </si>
  <si>
    <t>16ком-4группы-3пл-ки</t>
  </si>
  <si>
    <t>Счет</t>
  </si>
  <si>
    <t>очн.встр.</t>
  </si>
  <si>
    <t>3-1</t>
  </si>
  <si>
    <t>5-0</t>
  </si>
  <si>
    <t>1-0</t>
  </si>
  <si>
    <t>3-0</t>
  </si>
  <si>
    <t>0-1</t>
  </si>
  <si>
    <t>Сведловэнерго</t>
  </si>
  <si>
    <t>0-5</t>
  </si>
  <si>
    <t>0-3</t>
  </si>
  <si>
    <t>0-12</t>
  </si>
  <si>
    <t>Т плюс</t>
  </si>
  <si>
    <t>0-0 (5-4-пен)</t>
  </si>
  <si>
    <t>4-1</t>
  </si>
  <si>
    <t>5-2</t>
  </si>
  <si>
    <t>3-5</t>
  </si>
  <si>
    <t>0-0</t>
  </si>
  <si>
    <t>7-1</t>
  </si>
  <si>
    <t>1-1 (5-3-п)</t>
  </si>
  <si>
    <t>5-1</t>
  </si>
  <si>
    <t>7-0</t>
  </si>
  <si>
    <t>0-7</t>
  </si>
  <si>
    <t>0-13</t>
  </si>
  <si>
    <t>1-0 н/я</t>
  </si>
  <si>
    <t>В финальную часть выходят 8 команд - первые две из группы.</t>
  </si>
  <si>
    <t>Команды, занявшие третьи места в своих группах, разыгрывают 9-12-е места по пенальти (по 5).</t>
  </si>
  <si>
    <t>Команды, занявшие 4-е места в своих группах, на 2-м этапе не участвуют; их места определяются по доп.показателям.</t>
  </si>
  <si>
    <t>1/4ф АБ</t>
  </si>
  <si>
    <t>МИНИ-ФУТБОЛ. ИТОГИ</t>
  </si>
  <si>
    <t>1/4ф ВГ</t>
  </si>
  <si>
    <t>Спартакиада трудящихся</t>
  </si>
  <si>
    <t>за 9-12 места</t>
  </si>
  <si>
    <t>1-1 (3-1-п)</t>
  </si>
  <si>
    <t>ж.н.</t>
  </si>
  <si>
    <t>9-12м-п</t>
  </si>
  <si>
    <t>14.50</t>
  </si>
  <si>
    <t>за 11м-п</t>
  </si>
  <si>
    <t>0-0 (5-4-п)</t>
  </si>
  <si>
    <t>за 9м-п</t>
  </si>
  <si>
    <t>за 7м-п</t>
  </si>
  <si>
    <t>за 5м-п</t>
  </si>
  <si>
    <t>2 тайма по 12 мин.</t>
  </si>
  <si>
    <t>Победа - 3 очка, ничья - 1, проигрыш - 0, неявка - минус 1.</t>
  </si>
  <si>
    <t>Окончание турнира - в 16.00</t>
  </si>
  <si>
    <t>ДАРТС</t>
  </si>
  <si>
    <t>Сотников Александр</t>
  </si>
  <si>
    <t>Насонов Александр</t>
  </si>
  <si>
    <t>Порожняков Роман</t>
  </si>
  <si>
    <t>Липин Артем</t>
  </si>
  <si>
    <t>Мунина Наталья</t>
  </si>
  <si>
    <t>Кукарских Галина</t>
  </si>
  <si>
    <t>Бородин Олег</t>
  </si>
  <si>
    <t>Ташкина Юлия</t>
  </si>
  <si>
    <t>Сосновских Татьяна</t>
  </si>
  <si>
    <t>Трефилов Григорий</t>
  </si>
  <si>
    <t>Кирюшин Игорь</t>
  </si>
  <si>
    <t>Брюховских Алексей</t>
  </si>
  <si>
    <t>Зинченко Сергей</t>
  </si>
  <si>
    <t>Шильчиков Алексей</t>
  </si>
  <si>
    <t>Татаринова Юлия</t>
  </si>
  <si>
    <t>Адлер Анна</t>
  </si>
  <si>
    <t>Сотнезов Сергей</t>
  </si>
  <si>
    <t>Мартьянов Андрей</t>
  </si>
  <si>
    <t>Казарин Денис</t>
  </si>
  <si>
    <t>Негрей Олеся</t>
  </si>
  <si>
    <t>Золотарева Оксана</t>
  </si>
  <si>
    <t>Шабурова Екатерина</t>
  </si>
  <si>
    <t>Горбунов Дмитрий</t>
  </si>
  <si>
    <t>Куркин Михаил</t>
  </si>
  <si>
    <t>Корелин Сергей</t>
  </si>
  <si>
    <t>Коновалова Светлана</t>
  </si>
  <si>
    <t>Сергеева Елена</t>
  </si>
  <si>
    <t>Кузнецов Владимир</t>
  </si>
  <si>
    <t>Щекотуров Антон</t>
  </si>
  <si>
    <t>Коробейникова Татьяна</t>
  </si>
  <si>
    <t>Макаровских Людмила</t>
  </si>
  <si>
    <t>Пятилетов Павел</t>
  </si>
  <si>
    <t>Колесов Алексей</t>
  </si>
  <si>
    <t>Малкин Юрий</t>
  </si>
  <si>
    <t>Ганькин Сергей</t>
  </si>
  <si>
    <t>Ведров Андрей</t>
  </si>
  <si>
    <t>Кобелева Людмила</t>
  </si>
  <si>
    <t>Сорокина Тамара</t>
  </si>
  <si>
    <t>Пыжьянов Андрей</t>
  </si>
  <si>
    <t>Кошкин Алексей</t>
  </si>
  <si>
    <t>Самохвалова Наталья</t>
  </si>
  <si>
    <t>Коваленко Екатерина</t>
  </si>
  <si>
    <t>Акулов Юрий</t>
  </si>
  <si>
    <t xml:space="preserve">Плещев Илья </t>
  </si>
  <si>
    <t>Иванова Розалия</t>
  </si>
  <si>
    <t>Зубова Ольга</t>
  </si>
  <si>
    <t>Бекарев Равиль</t>
  </si>
  <si>
    <t>Канюков Константин</t>
  </si>
  <si>
    <t>Решетников Антон</t>
  </si>
  <si>
    <t>Умнова Екатерина</t>
  </si>
  <si>
    <t>Харлова Светлана</t>
  </si>
  <si>
    <t>Гилева Елена</t>
  </si>
  <si>
    <t>Подкорытов Константин</t>
  </si>
  <si>
    <t>Лежнин Дмитрий</t>
  </si>
  <si>
    <t>Карпунин Павел</t>
  </si>
  <si>
    <t>Туйчиева Анастасия</t>
  </si>
  <si>
    <t>Поливец Дарья</t>
  </si>
  <si>
    <t>Вагина Татьяна</t>
  </si>
  <si>
    <t>Казанцев Евгений</t>
  </si>
  <si>
    <t>Бедняков Михаил</t>
  </si>
  <si>
    <t>Солдатенко Наталья</t>
  </si>
  <si>
    <t>Овчинников Юрий</t>
  </si>
  <si>
    <t>Мясников Илья</t>
  </si>
  <si>
    <t>Берсенев Евгений</t>
  </si>
  <si>
    <t>Кутузова Татьяна</t>
  </si>
  <si>
    <t>Щербинина Алёна</t>
  </si>
  <si>
    <t>ИФНС В-Исетская</t>
  </si>
  <si>
    <t>Мишанин Никита</t>
  </si>
  <si>
    <t>Мурышев Дмитрий</t>
  </si>
  <si>
    <t>Ойнаганов Рамазан</t>
  </si>
  <si>
    <t>РЕЗУЛЬТАТЫ  ПО  ДАРТСУ</t>
  </si>
  <si>
    <t>14 мая 2022 г</t>
  </si>
  <si>
    <t>Команды</t>
  </si>
  <si>
    <t>Итог</t>
  </si>
  <si>
    <t>см</t>
  </si>
  <si>
    <t>2016г</t>
  </si>
  <si>
    <t>металурги</t>
  </si>
  <si>
    <t>жкх</t>
  </si>
  <si>
    <t>металлурги</t>
  </si>
  <si>
    <t>12.10</t>
  </si>
  <si>
    <t>13.10</t>
  </si>
  <si>
    <t>госучр</t>
  </si>
  <si>
    <t>Всего уч-ков:</t>
  </si>
  <si>
    <t>Примечание. В случае одинаковой суммы очков у нескольких команд учитывается личный результат.</t>
  </si>
  <si>
    <t>Команды, не имеющие командного зачёта (2м+2ж) учитываются после команд с полным зачётным составом участников.</t>
  </si>
  <si>
    <t>График участия по дартсу</t>
  </si>
  <si>
    <t>очки по сериям</t>
  </si>
  <si>
    <t xml:space="preserve">Примечание. В случае одинаковой суммы очков у нескольких участников предпочтение отдаётся участникам с лучшей </t>
  </si>
  <si>
    <t>серией (ячейки выделены цветом).</t>
  </si>
  <si>
    <t>157+0</t>
  </si>
  <si>
    <t>48+43</t>
  </si>
  <si>
    <t>21.05.2022 г.</t>
  </si>
  <si>
    <t>Общекомандный зачёт</t>
  </si>
  <si>
    <t>Стадион "Локомотив"</t>
  </si>
  <si>
    <r>
      <t xml:space="preserve">по </t>
    </r>
    <r>
      <rPr>
        <b/>
        <sz val="12"/>
        <color indexed="12"/>
        <rFont val="Arial Narrow"/>
        <family val="2"/>
        <charset val="204"/>
      </rPr>
      <t>ЛЕГКОЙ АТЛЕТИКЕ</t>
    </r>
    <r>
      <rPr>
        <b/>
        <sz val="12"/>
        <rFont val="Arial Narrow"/>
        <family val="2"/>
        <charset val="204"/>
      </rPr>
      <t xml:space="preserve">  в рамках Спартакиады среди трудящихся Свердловской области</t>
    </r>
  </si>
  <si>
    <t>Эстафета</t>
  </si>
  <si>
    <t>Общая</t>
  </si>
  <si>
    <t>Итог.</t>
  </si>
  <si>
    <t>дистанция</t>
  </si>
  <si>
    <t>Фамилии, результат</t>
  </si>
  <si>
    <t>Фамилии</t>
  </si>
  <si>
    <t>100 м</t>
  </si>
  <si>
    <t>Лаврова Татьяна</t>
  </si>
  <si>
    <t>Лопин Евгений</t>
  </si>
  <si>
    <t>Бакланова Елена</t>
  </si>
  <si>
    <t>800/400 м</t>
  </si>
  <si>
    <t>Данилов Евгений</t>
  </si>
  <si>
    <t>В.Салда</t>
  </si>
  <si>
    <t>Результат 100 муж</t>
  </si>
  <si>
    <t>Результат 100 жен</t>
  </si>
  <si>
    <t>Результат эстафеты</t>
  </si>
  <si>
    <t>4+3</t>
  </si>
  <si>
    <t>Результат 800 муж</t>
  </si>
  <si>
    <t>Результат 400 жен</t>
  </si>
  <si>
    <t>Чебурин Павел</t>
  </si>
  <si>
    <t>Пузакова Ирина</t>
  </si>
  <si>
    <t>Симонов Александр</t>
  </si>
  <si>
    <t>Фадина Любовь</t>
  </si>
  <si>
    <t>Бенасик Данил</t>
  </si>
  <si>
    <t>К-Уральский</t>
  </si>
  <si>
    <t>3+3</t>
  </si>
  <si>
    <t>Черепанов Алексей</t>
  </si>
  <si>
    <t>Федорова Светлана</t>
  </si>
  <si>
    <t>Калинин Юрий</t>
  </si>
  <si>
    <t>Шипицина Дарья</t>
  </si>
  <si>
    <t xml:space="preserve">Чебаков Андрей </t>
  </si>
  <si>
    <t xml:space="preserve">Пучкова Маргарита </t>
  </si>
  <si>
    <t>Шикалова Мария</t>
  </si>
  <si>
    <t>Хасанова Эльнара</t>
  </si>
  <si>
    <t>Сопов Святослав</t>
  </si>
  <si>
    <t xml:space="preserve">Максимова Ирина </t>
  </si>
  <si>
    <t>6+7</t>
  </si>
  <si>
    <t>Рябикин Александр</t>
  </si>
  <si>
    <t>Колесников Дмитрий</t>
  </si>
  <si>
    <t>Шипицына Ирина</t>
  </si>
  <si>
    <t>Глинских Евгений</t>
  </si>
  <si>
    <t>Кузнецов Герман</t>
  </si>
  <si>
    <t>Медведева Анастасия</t>
  </si>
  <si>
    <t>Колягин Никита</t>
  </si>
  <si>
    <t>Макушев Дмитрий</t>
  </si>
  <si>
    <t>5+3</t>
  </si>
  <si>
    <t>Краснов Дмитрий</t>
  </si>
  <si>
    <t>Токарева Татьяна</t>
  </si>
  <si>
    <t>2+3</t>
  </si>
  <si>
    <t>Байдерин Николай</t>
  </si>
  <si>
    <t>Габдулганиева Елизавета</t>
  </si>
  <si>
    <t>Туканов Евгений</t>
  </si>
  <si>
    <t>Яресько Наталья</t>
  </si>
  <si>
    <t>Маскинская Виктория</t>
  </si>
  <si>
    <t>2+4</t>
  </si>
  <si>
    <t>Раджабов Артем</t>
  </si>
  <si>
    <t>Салихова Ильмира</t>
  </si>
  <si>
    <t>Чигиринских Валерий</t>
  </si>
  <si>
    <t>Климова Анастасия</t>
  </si>
  <si>
    <t>Турсунова Валентина</t>
  </si>
  <si>
    <t>Овечкин Сергей</t>
  </si>
  <si>
    <t>Гарбуз Денис</t>
  </si>
  <si>
    <t>Минин Роман</t>
  </si>
  <si>
    <t>Трефилов Аркадий</t>
  </si>
  <si>
    <t>Еременко Надежда</t>
  </si>
  <si>
    <t>Порошина Наталья</t>
  </si>
  <si>
    <t>Еременко Иван</t>
  </si>
  <si>
    <t>Теплякова Алина</t>
  </si>
  <si>
    <t>4+5</t>
  </si>
  <si>
    <t>Лумпов Дмитрий</t>
  </si>
  <si>
    <t>Волков Евгений</t>
  </si>
  <si>
    <t>Седова Любовь</t>
  </si>
  <si>
    <t>Колесник Мария</t>
  </si>
  <si>
    <t>Осипова Мария</t>
  </si>
  <si>
    <t>Платонцева Екатерина</t>
  </si>
  <si>
    <t>3+5</t>
  </si>
  <si>
    <t>Иващенко Петр</t>
  </si>
  <si>
    <t>Переятенец Алина</t>
  </si>
  <si>
    <t>Щукина Ольга</t>
  </si>
  <si>
    <t>2+2</t>
  </si>
  <si>
    <t>Абдуллаев Рауф</t>
  </si>
  <si>
    <t>Рогачева Анастасия</t>
  </si>
  <si>
    <t>Миронов Михаил</t>
  </si>
  <si>
    <t>Кутимская Александра</t>
  </si>
  <si>
    <t>Минуллин Илшат</t>
  </si>
  <si>
    <t>Кутергин Дмитрий</t>
  </si>
  <si>
    <t>4+2</t>
  </si>
  <si>
    <t>Хатмуллин Ильнур</t>
  </si>
  <si>
    <t>Прохорова Кристина</t>
  </si>
  <si>
    <t>Искачев Сергей</t>
  </si>
  <si>
    <t>Марченко Владислава</t>
  </si>
  <si>
    <t>3+2</t>
  </si>
  <si>
    <t>Всего участников:</t>
  </si>
  <si>
    <t>91 чел.</t>
  </si>
  <si>
    <r>
      <rPr>
        <b/>
        <sz val="12"/>
        <color indexed="12"/>
        <rFont val="Arial Narrow"/>
        <family val="2"/>
        <charset val="204"/>
      </rPr>
      <t>46 мужчин</t>
    </r>
    <r>
      <rPr>
        <b/>
        <sz val="12"/>
        <rFont val="Arial Narrow"/>
        <family val="2"/>
        <charset val="204"/>
      </rPr>
      <t xml:space="preserve"> + </t>
    </r>
    <r>
      <rPr>
        <b/>
        <sz val="12"/>
        <color indexed="20"/>
        <rFont val="Arial Narrow"/>
        <family val="2"/>
        <charset val="204"/>
      </rPr>
      <t>45 женщин</t>
    </r>
  </si>
  <si>
    <t>Главный судья Спартакиады</t>
  </si>
  <si>
    <t>РЕЗУЛЬТАТЫ СОРЕВНОВАНИЙ</t>
  </si>
  <si>
    <r>
      <t xml:space="preserve">по </t>
    </r>
    <r>
      <rPr>
        <b/>
        <sz val="12"/>
        <color indexed="12"/>
        <rFont val="Arial Narrow"/>
        <family val="2"/>
        <charset val="204"/>
      </rPr>
      <t>ЛЕГКОЙ АТЛЕТИКЕ</t>
    </r>
    <r>
      <rPr>
        <b/>
        <sz val="12"/>
        <rFont val="Arial Narrow"/>
        <family val="2"/>
        <charset val="204"/>
      </rPr>
      <t xml:space="preserve">  в рамках Спартакиады среди трудящихся СО</t>
    </r>
  </si>
  <si>
    <t>ЖЕНЩИНЫ, 100 м</t>
  </si>
  <si>
    <t>ПРОТОКОЛ НА 100 М</t>
  </si>
  <si>
    <t>4 забега</t>
  </si>
  <si>
    <t>28 чел (12+16)</t>
  </si>
  <si>
    <t xml:space="preserve">стартовый </t>
  </si>
  <si>
    <t>номер</t>
  </si>
  <si>
    <t>заб</t>
  </si>
  <si>
    <t>неявка</t>
  </si>
  <si>
    <t>КОНЕЦ</t>
  </si>
  <si>
    <t>МУЖЧИНЫ, 100 м</t>
  </si>
  <si>
    <t>5 забегов</t>
  </si>
  <si>
    <t>28 чел (9+19)</t>
  </si>
  <si>
    <t>сошел</t>
  </si>
  <si>
    <t>ЖЕНЩИНЫ, 400 м</t>
  </si>
  <si>
    <t>ПРОТОКОЛ НА 400 М</t>
  </si>
  <si>
    <t>3 забега</t>
  </si>
  <si>
    <t>22 чел (9+13)</t>
  </si>
  <si>
    <t>1.11,46</t>
  </si>
  <si>
    <t>1.12,03</t>
  </si>
  <si>
    <t>1.12,81</t>
  </si>
  <si>
    <t>1.12,85</t>
  </si>
  <si>
    <t>1.19,24</t>
  </si>
  <si>
    <t>1.26,07</t>
  </si>
  <si>
    <t>1.29,64</t>
  </si>
  <si>
    <t>1.40,62</t>
  </si>
  <si>
    <t>1.40,78</t>
  </si>
  <si>
    <t>1.05,04</t>
  </si>
  <si>
    <t>1.10,03</t>
  </si>
  <si>
    <t>1.11,66</t>
  </si>
  <si>
    <t>1.12,63</t>
  </si>
  <si>
    <t>1.13,20</t>
  </si>
  <si>
    <t>1.14,44</t>
  </si>
  <si>
    <t>1.14,54</t>
  </si>
  <si>
    <t>1.16,49</t>
  </si>
  <si>
    <t>1.19,64</t>
  </si>
  <si>
    <t>1.20,61</t>
  </si>
  <si>
    <t>1.21,06</t>
  </si>
  <si>
    <t>1.24,71</t>
  </si>
  <si>
    <t>1.32,14</t>
  </si>
  <si>
    <t>МУЖЧИНЫ, 800 м</t>
  </si>
  <si>
    <t>ПРОТОКОЛ НА 800 М</t>
  </si>
  <si>
    <t>2 забега</t>
  </si>
  <si>
    <t>20 чел (11+9)</t>
  </si>
  <si>
    <t>2.09,18</t>
  </si>
  <si>
    <t>2.16,38</t>
  </si>
  <si>
    <t>2.16,65</t>
  </si>
  <si>
    <t>2.18,89</t>
  </si>
  <si>
    <t>2.22,71</t>
  </si>
  <si>
    <t>2.23,25</t>
  </si>
  <si>
    <t>2.27,00</t>
  </si>
  <si>
    <t>2.31,66</t>
  </si>
  <si>
    <t>2.32,69</t>
  </si>
  <si>
    <t>2.53,40</t>
  </si>
  <si>
    <t>3.34,76</t>
  </si>
  <si>
    <t>2.03,71</t>
  </si>
  <si>
    <t>2.09,89</t>
  </si>
  <si>
    <t>2.16,19</t>
  </si>
  <si>
    <t>2.18,18</t>
  </si>
  <si>
    <t>2.19,35</t>
  </si>
  <si>
    <t>2.19,61</t>
  </si>
  <si>
    <t>2.21,79</t>
  </si>
  <si>
    <t>2.50,56</t>
  </si>
  <si>
    <t>3.05,62</t>
  </si>
  <si>
    <t>СМЕШАННАЯ ЭСТАФЕТА 4х200</t>
  </si>
  <si>
    <t>13 команд</t>
  </si>
  <si>
    <t>забег</t>
  </si>
  <si>
    <t>1.48,96</t>
  </si>
  <si>
    <t>1.50,18</t>
  </si>
  <si>
    <t>1.51,09</t>
  </si>
  <si>
    <t>1.55,30</t>
  </si>
  <si>
    <t>1.57,04</t>
  </si>
  <si>
    <t>2.01,78</t>
  </si>
  <si>
    <t>2.02,23</t>
  </si>
  <si>
    <t>2.02,63</t>
  </si>
  <si>
    <t>2.03,40</t>
  </si>
  <si>
    <t>2.08,30</t>
  </si>
  <si>
    <t>2.08,96</t>
  </si>
  <si>
    <t>2.10,92</t>
  </si>
  <si>
    <t>1-зел</t>
  </si>
  <si>
    <t>2.39,56</t>
  </si>
  <si>
    <t>этап</t>
  </si>
  <si>
    <t>Асбест</t>
  </si>
  <si>
    <t>46+45</t>
  </si>
  <si>
    <t>Примечание. На 21 мая у команд подсчитаны результаты по 10-ти лучшим результатам из 11-ти проведённых видов (худшие результаты убраны или отсутствуют).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</si>
</sst>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 €&quot;_-;\-* #,##0.00&quot; €&quot;_-;_-* \-??&quot; €&quot;_-;_-@_-"/>
    <numFmt numFmtId="165" formatCode="_(* #,##0_);_(* \(#,##0\);_(* \-_);_(@_)"/>
    <numFmt numFmtId="166" formatCode="_(* #,##0.00_);_(* \(#,##0.00\);_(* \-??_);_(@_)"/>
    <numFmt numFmtId="167" formatCode="_(&quot;kr &quot;* #,##0_);_(&quot;kr &quot;* \(#,##0\);_(&quot;kr &quot;* \-_);_(@_)"/>
    <numFmt numFmtId="168" formatCode="_(&quot;kr &quot;* #,##0.00_);_(&quot;kr &quot;* \(#,##0.00\);_(&quot;kr &quot;* \-??_);_(@_)"/>
    <numFmt numFmtId="169" formatCode="0.0"/>
    <numFmt numFmtId="170" formatCode="[h]:mm:ss;@"/>
    <numFmt numFmtId="171" formatCode="mm:ss.0;@"/>
  </numFmts>
  <fonts count="36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Narrow"/>
      <family val="2"/>
      <charset val="204"/>
    </font>
    <font>
      <sz val="10"/>
      <color indexed="18"/>
      <name val="Arial Cyr"/>
      <charset val="204"/>
    </font>
    <font>
      <sz val="10"/>
      <color indexed="18"/>
      <name val="Arial Narrow"/>
      <family val="2"/>
      <charset val="204"/>
    </font>
    <font>
      <sz val="10"/>
      <color indexed="58"/>
      <name val="Arial Narrow"/>
      <family val="2"/>
      <charset val="204"/>
    </font>
    <font>
      <sz val="10"/>
      <color indexed="16"/>
      <name val="Arial Cyr"/>
      <charset val="204"/>
    </font>
    <font>
      <b/>
      <sz val="10"/>
      <name val="Arial Narrow"/>
      <family val="2"/>
      <charset val="204"/>
    </font>
    <font>
      <b/>
      <u/>
      <sz val="12"/>
      <color indexed="18"/>
      <name val="Times New Roman"/>
      <family val="1"/>
      <charset val="204"/>
    </font>
    <font>
      <sz val="10"/>
      <name val="Arial Cyr"/>
      <charset val="204"/>
    </font>
    <font>
      <u/>
      <sz val="10"/>
      <color indexed="16"/>
      <name val="Arial Cyr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8"/>
      <name val="Arial Narrow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sz val="9"/>
      <name val="Arial Narrow"/>
      <family val="2"/>
      <charset val="204"/>
    </font>
    <font>
      <sz val="9"/>
      <color indexed="18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u/>
      <sz val="12"/>
      <color indexed="58"/>
      <name val="Times New Roman"/>
      <family val="1"/>
      <charset val="204"/>
    </font>
    <font>
      <b/>
      <sz val="10"/>
      <color indexed="18"/>
      <name val="Arial Narrow"/>
      <family val="2"/>
      <charset val="204"/>
    </font>
    <font>
      <sz val="10"/>
      <color indexed="18"/>
      <name val="Arial Narrow"/>
      <family val="2"/>
      <charset val="204"/>
    </font>
    <font>
      <sz val="8"/>
      <name val="Arial Cyr"/>
      <charset val="204"/>
    </font>
    <font>
      <sz val="10"/>
      <name val="Arial"/>
      <family val="2"/>
    </font>
    <font>
      <sz val="10"/>
      <name val="Helv"/>
      <family val="2"/>
    </font>
    <font>
      <u/>
      <sz val="14"/>
      <color indexed="12"/>
      <name val="新細明體"/>
      <charset val="136"/>
    </font>
    <font>
      <sz val="12"/>
      <color indexed="18"/>
      <name val="Arial Narrow"/>
      <family val="2"/>
      <charset val="204"/>
    </font>
    <font>
      <sz val="12"/>
      <color indexed="16"/>
      <name val="Arial Narrow"/>
      <family val="2"/>
      <charset val="204"/>
    </font>
    <font>
      <sz val="12"/>
      <color indexed="16"/>
      <name val="Arial Narrow"/>
      <family val="2"/>
      <charset val="204"/>
    </font>
    <font>
      <sz val="10"/>
      <color indexed="18"/>
      <name val="Arial Narrow"/>
      <family val="2"/>
      <charset val="204"/>
    </font>
    <font>
      <b/>
      <sz val="12"/>
      <color indexed="18"/>
      <name val="Arial Narrow"/>
      <family val="2"/>
      <charset val="204"/>
    </font>
    <font>
      <sz val="9"/>
      <color indexed="18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b/>
      <sz val="10"/>
      <color indexed="18"/>
      <name val="Arial Cyr"/>
      <charset val="204"/>
    </font>
    <font>
      <sz val="10"/>
      <color indexed="10"/>
      <name val="Arial Cyr"/>
      <charset val="204"/>
    </font>
    <font>
      <sz val="12"/>
      <color indexed="18"/>
      <name val="Arial"/>
      <family val="2"/>
      <charset val="204"/>
    </font>
    <font>
      <sz val="10"/>
      <color indexed="18"/>
      <name val="Arial Narrow"/>
      <family val="2"/>
      <charset val="204"/>
    </font>
    <font>
      <sz val="9"/>
      <color indexed="60"/>
      <name val="Arial Narrow"/>
      <family val="2"/>
      <charset val="204"/>
    </font>
    <font>
      <b/>
      <sz val="9"/>
      <color indexed="60"/>
      <name val="Arial Narrow"/>
      <family val="2"/>
      <charset val="204"/>
    </font>
    <font>
      <sz val="9"/>
      <color indexed="18"/>
      <name val="Arial Cyr"/>
      <charset val="204"/>
    </font>
    <font>
      <sz val="8"/>
      <name val="Arial Narrow"/>
      <family val="2"/>
      <charset val="204"/>
    </font>
    <font>
      <u/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C00000"/>
      <name val="Arial Cyr"/>
      <charset val="204"/>
    </font>
    <font>
      <b/>
      <sz val="12"/>
      <color rgb="FF000066"/>
      <name val="Arial Narrow"/>
      <family val="2"/>
      <charset val="204"/>
    </font>
    <font>
      <sz val="12"/>
      <color rgb="FF000066"/>
      <name val="Arial Narrow"/>
      <family val="2"/>
      <charset val="204"/>
    </font>
    <font>
      <sz val="10"/>
      <color rgb="FF000066"/>
      <name val="Arial Cyr"/>
      <charset val="204"/>
    </font>
    <font>
      <b/>
      <sz val="12"/>
      <color rgb="FF000066"/>
      <name val="Arial"/>
      <family val="2"/>
      <charset val="204"/>
    </font>
    <font>
      <b/>
      <sz val="10"/>
      <color rgb="FFFF0000"/>
      <name val="Arial Cyr"/>
      <charset val="204"/>
    </font>
    <font>
      <b/>
      <sz val="12"/>
      <color rgb="FFC0000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rgb="FF000066"/>
      <name val="Arial Narrow"/>
      <family val="2"/>
      <charset val="204"/>
    </font>
    <font>
      <sz val="9"/>
      <color rgb="FF80000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1"/>
      <color indexed="16"/>
      <name val="Arial Narrow"/>
      <family val="2"/>
      <charset val="204"/>
    </font>
    <font>
      <b/>
      <sz val="10"/>
      <color rgb="FF0000CC"/>
      <name val="Arial"/>
      <family val="2"/>
      <charset val="204"/>
    </font>
    <font>
      <sz val="12"/>
      <name val="Arial"/>
      <family val="2"/>
      <charset val="204"/>
    </font>
    <font>
      <b/>
      <sz val="12"/>
      <color indexed="18"/>
      <name val="Arial"/>
      <family val="2"/>
      <charset val="204"/>
    </font>
    <font>
      <sz val="12"/>
      <color indexed="17"/>
      <name val="Arial"/>
      <family val="2"/>
      <charset val="204"/>
    </font>
    <font>
      <b/>
      <sz val="12"/>
      <color indexed="16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color indexed="18"/>
      <name val="Arial"/>
      <family val="2"/>
      <charset val="204"/>
    </font>
    <font>
      <b/>
      <u/>
      <sz val="12"/>
      <name val="Arial"/>
      <family val="2"/>
      <charset val="204"/>
    </font>
    <font>
      <b/>
      <u/>
      <sz val="12"/>
      <color indexed="16"/>
      <name val="Arial"/>
      <family val="2"/>
      <charset val="204"/>
    </font>
    <font>
      <b/>
      <sz val="12"/>
      <color rgb="FF0000CC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20"/>
      <name val="Arial"/>
      <family val="2"/>
      <charset val="204"/>
    </font>
    <font>
      <sz val="12"/>
      <color rgb="FF0000CC"/>
      <name val="Arial"/>
      <family val="2"/>
      <charset val="204"/>
    </font>
    <font>
      <sz val="12"/>
      <color rgb="FF800080"/>
      <name val="Arial"/>
      <family val="2"/>
      <charset val="204"/>
    </font>
    <font>
      <b/>
      <sz val="12"/>
      <color rgb="FF800000"/>
      <name val="Arial"/>
      <family val="2"/>
      <charset val="204"/>
    </font>
    <font>
      <b/>
      <sz val="12"/>
      <color rgb="FF339933"/>
      <name val="Arial"/>
      <family val="2"/>
      <charset val="204"/>
    </font>
    <font>
      <b/>
      <sz val="12"/>
      <color rgb="FF008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 Cyr"/>
      <family val="2"/>
      <charset val="204"/>
    </font>
    <font>
      <b/>
      <sz val="14"/>
      <color indexed="18"/>
      <name val="Arial Narrow"/>
      <family val="2"/>
      <charset val="204"/>
    </font>
    <font>
      <sz val="12"/>
      <color indexed="17"/>
      <name val="Arial Narrow"/>
      <family val="2"/>
      <charset val="204"/>
    </font>
    <font>
      <b/>
      <sz val="12"/>
      <name val="Arial Narrow"/>
      <family val="2"/>
      <charset val="204"/>
    </font>
    <font>
      <sz val="18"/>
      <name val="Arial Narrow"/>
      <family val="2"/>
      <charset val="204"/>
    </font>
    <font>
      <b/>
      <sz val="18"/>
      <name val="Arial Narrow"/>
      <family val="2"/>
      <charset val="204"/>
    </font>
    <font>
      <b/>
      <u/>
      <sz val="14"/>
      <color indexed="18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sz val="12"/>
      <color indexed="12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b/>
      <sz val="13"/>
      <color indexed="12"/>
      <name val="Arial Narrow"/>
      <family val="2"/>
      <charset val="204"/>
    </font>
    <font>
      <sz val="10"/>
      <color rgb="FF008000"/>
      <name val="Arial Narrow"/>
      <family val="2"/>
      <charset val="204"/>
    </font>
    <font>
      <sz val="12"/>
      <color rgb="FF0000CC"/>
      <name val="Arial Narrow"/>
      <family val="2"/>
      <charset val="204"/>
    </font>
    <font>
      <b/>
      <sz val="12"/>
      <color indexed="20"/>
      <name val="Arial Narrow"/>
      <family val="2"/>
      <charset val="204"/>
    </font>
    <font>
      <sz val="12"/>
      <color indexed="20"/>
      <name val="Arial Narrow"/>
      <family val="2"/>
      <charset val="204"/>
    </font>
    <font>
      <b/>
      <sz val="13"/>
      <color indexed="20"/>
      <name val="Arial Narrow"/>
      <family val="2"/>
      <charset val="204"/>
    </font>
    <font>
      <sz val="12"/>
      <color rgb="FF800080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sz val="13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4"/>
      <color indexed="20"/>
      <name val="Arial Narrow"/>
      <family val="2"/>
      <charset val="204"/>
    </font>
    <font>
      <sz val="14"/>
      <color indexed="20"/>
      <name val="Arial Narrow"/>
      <family val="2"/>
      <charset val="204"/>
    </font>
    <font>
      <i/>
      <sz val="12"/>
      <name val="Arial Narrow"/>
      <family val="2"/>
      <charset val="204"/>
    </font>
    <font>
      <b/>
      <sz val="14"/>
      <color indexed="12"/>
      <name val="Arial Narrow"/>
      <family val="2"/>
      <charset val="204"/>
    </font>
    <font>
      <sz val="14"/>
      <color indexed="12"/>
      <name val="Arial Narrow"/>
      <family val="2"/>
      <charset val="204"/>
    </font>
    <font>
      <b/>
      <sz val="12"/>
      <color indexed="16"/>
      <name val="Arial Narrow"/>
      <family val="2"/>
      <charset val="204"/>
    </font>
    <font>
      <b/>
      <u/>
      <sz val="12"/>
      <color indexed="12"/>
      <name val="Arial Narrow"/>
      <family val="2"/>
      <charset val="204"/>
    </font>
    <font>
      <b/>
      <sz val="13"/>
      <color indexed="10"/>
      <name val="Arial Narrow"/>
      <family val="2"/>
      <charset val="204"/>
    </font>
    <font>
      <sz val="13"/>
      <color indexed="12"/>
      <name val="Arial Narrow"/>
      <family val="2"/>
      <charset val="204"/>
    </font>
    <font>
      <b/>
      <sz val="12"/>
      <color indexed="16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2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2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b/>
      <sz val="12"/>
      <color rgb="FF000066"/>
      <name val="Times New Roman"/>
      <family val="1"/>
      <charset val="204"/>
    </font>
    <font>
      <b/>
      <sz val="12"/>
      <color rgb="FF3399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0"/>
      <color indexed="18"/>
      <name val="Arial Narrow"/>
      <family val="2"/>
      <charset val="204"/>
    </font>
    <font>
      <b/>
      <u/>
      <sz val="10"/>
      <color indexed="20"/>
      <name val="Arial Narrow"/>
      <family val="2"/>
      <charset val="204"/>
    </font>
    <font>
      <b/>
      <sz val="10"/>
      <name val="Arial Cyr"/>
      <charset val="204"/>
    </font>
    <font>
      <b/>
      <sz val="10"/>
      <color indexed="60"/>
      <name val="Arial Cyr"/>
      <charset val="204"/>
    </font>
    <font>
      <b/>
      <sz val="10"/>
      <color indexed="12"/>
      <name val="Arial Narrow"/>
      <family val="2"/>
      <charset val="204"/>
    </font>
    <font>
      <sz val="10"/>
      <color rgb="FF0000CC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0"/>
      <color theme="0" tint="-0.34998626667073579"/>
      <name val="Arial Narrow"/>
      <family val="2"/>
      <charset val="204"/>
    </font>
    <font>
      <b/>
      <sz val="10"/>
      <color indexed="60"/>
      <name val="Arial Narrow"/>
      <family val="2"/>
      <charset val="204"/>
    </font>
    <font>
      <sz val="11"/>
      <color rgb="FF000066"/>
      <name val="Arial Narrow"/>
      <family val="2"/>
      <charset val="204"/>
    </font>
    <font>
      <b/>
      <sz val="10"/>
      <color indexed="16"/>
      <name val="Arial Narrow"/>
      <family val="2"/>
      <charset val="204"/>
    </font>
    <font>
      <sz val="10"/>
      <color indexed="17"/>
      <name val="Arial Narrow"/>
      <family val="2"/>
      <charset val="204"/>
    </font>
    <font>
      <b/>
      <sz val="10"/>
      <color rgb="FF00660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color rgb="FF000066"/>
      <name val="Arial"/>
      <family val="2"/>
      <charset val="204"/>
    </font>
    <font>
      <sz val="10"/>
      <color indexed="20"/>
      <name val="Arial Narrow"/>
      <family val="2"/>
      <charset val="204"/>
    </font>
    <font>
      <sz val="10"/>
      <color indexed="16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b/>
      <sz val="10"/>
      <color rgb="FFCC0000"/>
      <name val="Arial Narrow"/>
      <family val="2"/>
      <charset val="204"/>
    </font>
    <font>
      <sz val="10"/>
      <color indexed="12"/>
      <name val="Arial Narrow"/>
      <family val="2"/>
      <charset val="204"/>
    </font>
    <font>
      <b/>
      <u/>
      <sz val="10"/>
      <color indexed="58"/>
      <name val="Arial Narrow"/>
      <family val="2"/>
      <charset val="204"/>
    </font>
    <font>
      <b/>
      <u/>
      <sz val="10"/>
      <color indexed="17"/>
      <name val="Arial Narrow"/>
      <family val="2"/>
      <charset val="204"/>
    </font>
    <font>
      <sz val="10"/>
      <color rgb="FFC00000"/>
      <name val="Arial Narrow"/>
      <family val="2"/>
      <charset val="204"/>
    </font>
    <font>
      <b/>
      <sz val="10"/>
      <color indexed="61"/>
      <name val="Arial Narrow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0"/>
      <color rgb="FF000066"/>
      <name val="Arial Narrow"/>
      <family val="2"/>
      <charset val="204"/>
    </font>
    <font>
      <b/>
      <sz val="11"/>
      <color rgb="FF000066"/>
      <name val="Arial"/>
      <family val="2"/>
      <charset val="204"/>
    </font>
    <font>
      <b/>
      <sz val="11"/>
      <color indexed="12"/>
      <name val="Arial Narrow"/>
      <family val="2"/>
      <charset val="204"/>
    </font>
    <font>
      <b/>
      <sz val="11"/>
      <color rgb="FF00B050"/>
      <name val="Arial Narrow"/>
      <family val="2"/>
      <charset val="204"/>
    </font>
    <font>
      <b/>
      <sz val="11"/>
      <color rgb="FF000066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11"/>
      <color rgb="FF006600"/>
      <name val="Arial Narrow"/>
      <family val="2"/>
      <charset val="204"/>
    </font>
    <font>
      <b/>
      <sz val="11"/>
      <color indexed="60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b/>
      <sz val="11"/>
      <color indexed="16"/>
      <name val="Arial Narrow"/>
      <family val="2"/>
      <charset val="204"/>
    </font>
    <font>
      <b/>
      <sz val="11"/>
      <color rgb="FF008000"/>
      <name val="Arial Narrow"/>
      <family val="2"/>
      <charset val="204"/>
    </font>
    <font>
      <sz val="10"/>
      <color indexed="9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0"/>
      <color indexed="16"/>
      <name val="Arial Cyr"/>
      <charset val="204"/>
    </font>
    <font>
      <b/>
      <sz val="11"/>
      <color theme="1"/>
      <name val="Arial Narrow"/>
      <family val="2"/>
      <charset val="204"/>
    </font>
    <font>
      <b/>
      <sz val="11"/>
      <color rgb="FF0000CC"/>
      <name val="Arial Narrow"/>
      <family val="2"/>
      <charset val="204"/>
    </font>
    <font>
      <b/>
      <sz val="11"/>
      <color rgb="FFC00000"/>
      <name val="Arial Narrow"/>
      <family val="2"/>
      <charset val="204"/>
    </font>
    <font>
      <b/>
      <sz val="11"/>
      <color indexed="18"/>
      <name val="Arial Narrow"/>
      <family val="2"/>
      <charset val="204"/>
    </font>
    <font>
      <sz val="10"/>
      <color indexed="36"/>
      <name val="Arial Narrow"/>
      <family val="2"/>
      <charset val="204"/>
    </font>
    <font>
      <b/>
      <sz val="11"/>
      <color rgb="FF800000"/>
      <name val="Arial Narrow"/>
      <family val="2"/>
      <charset val="204"/>
    </font>
    <font>
      <b/>
      <u/>
      <sz val="11"/>
      <color rgb="FF000066"/>
      <name val="Arial Narrow"/>
      <family val="2"/>
      <charset val="204"/>
    </font>
    <font>
      <b/>
      <sz val="11"/>
      <color rgb="FF006600"/>
      <name val="Arial Narrow"/>
      <family val="2"/>
      <charset val="204"/>
    </font>
    <font>
      <u/>
      <sz val="11"/>
      <name val="Arial Narrow"/>
      <family val="2"/>
      <charset val="204"/>
    </font>
    <font>
      <u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color rgb="FF000066"/>
      <name val="Arial Cyr"/>
      <charset val="204"/>
    </font>
    <font>
      <sz val="10"/>
      <color rgb="FF800080"/>
      <name val="Arial Narrow"/>
      <family val="2"/>
      <charset val="204"/>
    </font>
    <font>
      <sz val="10"/>
      <color rgb="FF000066"/>
      <name val="Arial Cyr"/>
      <family val="2"/>
      <charset val="204"/>
    </font>
    <font>
      <sz val="10"/>
      <color rgb="FF003300"/>
      <name val="Arial Narrow"/>
      <family val="2"/>
      <charset val="204"/>
    </font>
    <font>
      <b/>
      <sz val="11"/>
      <name val="Arial Cyr"/>
      <family val="2"/>
      <charset val="204"/>
    </font>
    <font>
      <b/>
      <sz val="11"/>
      <color rgb="FF000066"/>
      <name val="Arial Cyr"/>
      <family val="2"/>
      <charset val="204"/>
    </font>
    <font>
      <sz val="10"/>
      <color theme="1"/>
      <name val="Arial Narrow"/>
      <family val="2"/>
      <charset val="204"/>
    </font>
    <font>
      <b/>
      <sz val="11"/>
      <color rgb="FF006600"/>
      <name val="Arial Cyr"/>
      <family val="2"/>
      <charset val="204"/>
    </font>
    <font>
      <b/>
      <sz val="12"/>
      <color rgb="FF0000CC"/>
      <name val="Arial Narrow"/>
      <family val="2"/>
      <charset val="204"/>
    </font>
    <font>
      <sz val="12"/>
      <color rgb="FFFF0000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12"/>
      <color rgb="FF0843B8"/>
      <name val="Arial Narrow"/>
      <family val="2"/>
      <charset val="204"/>
    </font>
    <font>
      <b/>
      <sz val="12"/>
      <color rgb="FF800080"/>
      <name val="Arial Narrow"/>
      <family val="2"/>
      <charset val="204"/>
    </font>
    <font>
      <b/>
      <sz val="12"/>
      <color indexed="16"/>
      <name val="Arial Cyr"/>
      <family val="2"/>
      <charset val="204"/>
    </font>
    <font>
      <b/>
      <u/>
      <sz val="12"/>
      <color indexed="18"/>
      <name val="Arial Cyr"/>
      <family val="2"/>
      <charset val="204"/>
    </font>
    <font>
      <sz val="11"/>
      <color indexed="12"/>
      <name val="Arial Narrow"/>
      <family val="2"/>
      <charset val="204"/>
    </font>
    <font>
      <sz val="11"/>
      <color indexed="20"/>
      <name val="Arial Narrow"/>
      <family val="2"/>
      <charset val="204"/>
    </font>
    <font>
      <i/>
      <sz val="11"/>
      <name val="Arial Cyr"/>
      <charset val="204"/>
    </font>
    <font>
      <i/>
      <sz val="11"/>
      <color indexed="12"/>
      <name val="Arial Cyr"/>
      <charset val="204"/>
    </font>
    <font>
      <i/>
      <sz val="11"/>
      <color indexed="20"/>
      <name val="Arial Cyr"/>
      <charset val="204"/>
    </font>
    <font>
      <b/>
      <sz val="12"/>
      <color indexed="12"/>
      <name val="Arial Cyr"/>
      <charset val="204"/>
    </font>
    <font>
      <b/>
      <sz val="12"/>
      <color rgb="FF000066"/>
      <name val="Arial Cyr"/>
      <family val="2"/>
      <charset val="204"/>
    </font>
    <font>
      <b/>
      <sz val="12"/>
      <color rgb="FFFF0000"/>
      <name val="Arial Cyr"/>
      <charset val="204"/>
    </font>
    <font>
      <sz val="12"/>
      <color rgb="FFC00000"/>
      <name val="Arial Cyr"/>
      <charset val="204"/>
    </font>
    <font>
      <sz val="12"/>
      <color rgb="FFFF0000"/>
      <name val="Arial Cyr"/>
      <charset val="204"/>
    </font>
    <font>
      <b/>
      <sz val="12"/>
      <color rgb="FF000066"/>
      <name val="Arial Cyr"/>
      <charset val="204"/>
    </font>
    <font>
      <sz val="12"/>
      <name val="Arial Cyr"/>
      <charset val="204"/>
    </font>
    <font>
      <b/>
      <i/>
      <sz val="11"/>
      <name val="Arial Cyr"/>
      <charset val="204"/>
    </font>
    <font>
      <b/>
      <i/>
      <sz val="11"/>
      <color indexed="12"/>
      <name val="Arial Cyr"/>
      <charset val="204"/>
    </font>
    <font>
      <b/>
      <i/>
      <sz val="11"/>
      <color indexed="20"/>
      <name val="Arial Cyr"/>
      <charset val="204"/>
    </font>
    <font>
      <sz val="12"/>
      <color indexed="18"/>
      <name val="Arial Cyr"/>
      <family val="2"/>
      <charset val="204"/>
    </font>
    <font>
      <sz val="12"/>
      <color theme="0" tint="-0.249977111117893"/>
      <name val="Arial Narrow"/>
      <family val="2"/>
      <charset val="204"/>
    </font>
    <font>
      <b/>
      <u/>
      <sz val="14"/>
      <name val="Arial Narrow"/>
      <family val="2"/>
      <charset val="204"/>
    </font>
    <font>
      <sz val="12"/>
      <color indexed="51"/>
      <name val="Arial Narrow"/>
      <family val="2"/>
      <charset val="204"/>
    </font>
    <font>
      <b/>
      <u/>
      <sz val="12"/>
      <color indexed="20"/>
      <name val="Arial Narrow"/>
      <family val="2"/>
      <charset val="204"/>
    </font>
    <font>
      <b/>
      <sz val="11"/>
      <color rgb="FF339933"/>
      <name val="Arial Narrow"/>
      <family val="2"/>
      <charset val="204"/>
    </font>
    <font>
      <i/>
      <sz val="12"/>
      <color rgb="FF800080"/>
      <name val="Arial Narrow"/>
      <family val="2"/>
      <charset val="204"/>
    </font>
    <font>
      <b/>
      <u/>
      <sz val="12"/>
      <name val="Arial Narrow"/>
      <family val="2"/>
      <charset val="204"/>
    </font>
    <font>
      <sz val="12"/>
      <color rgb="FFFFFF00"/>
      <name val="Arial Narrow"/>
      <family val="2"/>
      <charset val="204"/>
    </font>
    <font>
      <b/>
      <sz val="16"/>
      <color indexed="18"/>
      <name val="Arial Narrow"/>
      <family val="2"/>
      <charset val="204"/>
    </font>
    <font>
      <b/>
      <sz val="16"/>
      <color indexed="16"/>
      <name val="Arial Narrow"/>
      <family val="2"/>
      <charset val="204"/>
    </font>
    <font>
      <b/>
      <sz val="14"/>
      <color indexed="16"/>
      <name val="Arial Narrow"/>
      <family val="2"/>
      <charset val="204"/>
    </font>
    <font>
      <b/>
      <sz val="14"/>
      <color rgb="FF000066"/>
      <name val="Arial Narrow"/>
      <family val="2"/>
      <charset val="204"/>
    </font>
    <font>
      <sz val="14"/>
      <color rgb="FF0000CC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rgb="FF800080"/>
      <name val="Arial Narrow"/>
      <family val="2"/>
      <charset val="204"/>
    </font>
    <font>
      <sz val="14"/>
      <color rgb="FF800080"/>
      <name val="Arial Narrow"/>
      <family val="2"/>
      <charset val="204"/>
    </font>
    <font>
      <sz val="14"/>
      <color indexed="18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sz val="16"/>
      <color rgb="FF000066"/>
      <name val="Arial Narrow"/>
      <family val="2"/>
      <charset val="204"/>
    </font>
    <font>
      <b/>
      <sz val="14"/>
      <color rgb="FF339933"/>
      <name val="Arial Narrow"/>
      <family val="2"/>
      <charset val="204"/>
    </font>
    <font>
      <i/>
      <sz val="12"/>
      <color indexed="18"/>
      <name val="Arial Narrow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 Narrow"/>
      <family val="2"/>
      <charset val="204"/>
    </font>
    <font>
      <b/>
      <i/>
      <sz val="12"/>
      <color rgb="FF000066"/>
      <name val="Arial Narrow"/>
      <family val="2"/>
      <charset val="204"/>
    </font>
    <font>
      <i/>
      <sz val="12"/>
      <color rgb="FF000066"/>
      <name val="Arial Narrow"/>
      <family val="2"/>
      <charset val="204"/>
    </font>
    <font>
      <b/>
      <sz val="12"/>
      <color rgb="FF0066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u/>
      <sz val="10"/>
      <name val="Arial Narrow"/>
      <family val="2"/>
      <charset val="204"/>
    </font>
    <font>
      <b/>
      <u/>
      <sz val="10"/>
      <color rgb="FF000066"/>
      <name val="Arial Narrow"/>
      <family val="2"/>
      <charset val="204"/>
    </font>
    <font>
      <b/>
      <u/>
      <sz val="10"/>
      <color rgb="FF0000CC"/>
      <name val="Arial Narrow"/>
      <family val="2"/>
      <charset val="204"/>
    </font>
    <font>
      <b/>
      <sz val="10"/>
      <color rgb="FFC00000"/>
      <name val="Arial Narrow"/>
      <family val="2"/>
      <charset val="204"/>
    </font>
    <font>
      <sz val="11"/>
      <color rgb="FF0000CC"/>
      <name val="Arial Narrow"/>
      <family val="2"/>
      <charset val="204"/>
    </font>
    <font>
      <b/>
      <sz val="12"/>
      <color indexed="10"/>
      <name val="Arial Narrow"/>
      <family val="2"/>
      <charset val="204"/>
    </font>
    <font>
      <b/>
      <sz val="10"/>
      <color rgb="FF0000CC"/>
      <name val="Arial Narrow"/>
      <family val="2"/>
      <charset val="204"/>
    </font>
    <font>
      <sz val="12"/>
      <color rgb="FFC00000"/>
      <name val="Arial Narrow"/>
      <family val="2"/>
      <charset val="204"/>
    </font>
    <font>
      <b/>
      <u/>
      <sz val="10"/>
      <color rgb="FF800080"/>
      <name val="Arial Narrow"/>
      <family val="2"/>
      <charset val="204"/>
    </font>
    <font>
      <sz val="11"/>
      <color rgb="FF800080"/>
      <name val="Arial Narrow"/>
      <family val="2"/>
      <charset val="204"/>
    </font>
    <font>
      <b/>
      <sz val="10"/>
      <color rgb="FF800080"/>
      <name val="Arial Narrow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u/>
      <sz val="14"/>
      <color indexed="16"/>
      <name val="Arial"/>
      <family val="2"/>
      <charset val="204"/>
    </font>
    <font>
      <b/>
      <sz val="14"/>
      <color rgb="FF000066"/>
      <name val="Arial"/>
      <family val="2"/>
      <charset val="204"/>
    </font>
    <font>
      <b/>
      <sz val="14"/>
      <color indexed="16"/>
      <name val="Arial"/>
      <family val="2"/>
      <charset val="204"/>
    </font>
    <font>
      <sz val="11"/>
      <name val="Times New Roman"/>
      <family val="1"/>
      <charset val="204"/>
    </font>
    <font>
      <sz val="13"/>
      <name val="Arial"/>
      <family val="2"/>
      <charset val="204"/>
    </font>
    <font>
      <i/>
      <sz val="13"/>
      <color indexed="12"/>
      <name val="Arial"/>
      <family val="2"/>
      <charset val="204"/>
    </font>
    <font>
      <b/>
      <sz val="14"/>
      <color indexed="18"/>
      <name val="Arial"/>
      <family val="2"/>
      <charset val="204"/>
    </font>
    <font>
      <i/>
      <sz val="13"/>
      <color indexed="12"/>
      <name val="Arial Narrow"/>
      <family val="2"/>
      <charset val="204"/>
    </font>
    <font>
      <i/>
      <sz val="13"/>
      <color indexed="20"/>
      <name val="Arial Narrow"/>
      <family val="2"/>
      <charset val="204"/>
    </font>
    <font>
      <sz val="13"/>
      <color indexed="20"/>
      <name val="Arial Narrow"/>
      <family val="2"/>
      <charset val="204"/>
    </font>
    <font>
      <i/>
      <sz val="13"/>
      <color indexed="20"/>
      <name val="Arial"/>
      <family val="2"/>
      <charset val="204"/>
    </font>
    <font>
      <sz val="13"/>
      <color indexed="12"/>
      <name val="Arial"/>
      <family val="2"/>
      <charset val="204"/>
    </font>
    <font>
      <sz val="13"/>
      <color indexed="20"/>
      <name val="Arial"/>
      <family val="2"/>
      <charset val="204"/>
    </font>
    <font>
      <b/>
      <sz val="13"/>
      <color rgb="FF000066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rgb="FF006600"/>
      <name val="Arial"/>
      <family val="2"/>
      <charset val="204"/>
    </font>
    <font>
      <b/>
      <sz val="14"/>
      <name val="Arial"/>
      <family val="2"/>
      <charset val="204"/>
    </font>
    <font>
      <sz val="14"/>
      <color rgb="FF800000"/>
      <name val="Arial"/>
      <family val="2"/>
      <charset val="204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3"/>
      <color rgb="FF0000CC"/>
      <name val="Arial"/>
      <family val="2"/>
      <charset val="204"/>
    </font>
    <font>
      <sz val="13"/>
      <color rgb="FF800080"/>
      <name val="Arial"/>
      <family val="2"/>
      <charset val="204"/>
    </font>
    <font>
      <b/>
      <i/>
      <sz val="11"/>
      <color rgb="FF800000"/>
      <name val="Arial Narrow"/>
      <family val="2"/>
      <charset val="204"/>
    </font>
    <font>
      <sz val="10.5"/>
      <name val="Arial Narrow"/>
      <family val="2"/>
      <charset val="204"/>
    </font>
    <font>
      <i/>
      <sz val="11"/>
      <color rgb="FF800000"/>
      <name val="Arial Narrow"/>
      <family val="2"/>
      <charset val="204"/>
    </font>
    <font>
      <b/>
      <sz val="11"/>
      <color rgb="FF800080"/>
      <name val="Arial Narrow"/>
      <family val="2"/>
      <charset val="204"/>
    </font>
    <font>
      <sz val="11"/>
      <color rgb="FF339933"/>
      <name val="Arial Narrow"/>
      <family val="2"/>
      <charset val="204"/>
    </font>
    <font>
      <sz val="11"/>
      <color indexed="18"/>
      <name val="Arial Narrow"/>
      <family val="2"/>
      <charset val="204"/>
    </font>
    <font>
      <sz val="12"/>
      <color indexed="9"/>
      <name val="Arial Narrow"/>
      <family val="2"/>
      <charset val="204"/>
    </font>
    <font>
      <sz val="11"/>
      <color indexed="9"/>
      <name val="Arial Narrow"/>
      <family val="2"/>
      <charset val="204"/>
    </font>
    <font>
      <sz val="12"/>
      <color indexed="60"/>
      <name val="Arial Narrow"/>
      <family val="2"/>
      <charset val="204"/>
    </font>
    <font>
      <sz val="12"/>
      <color indexed="58"/>
      <name val="Arial Narrow"/>
      <family val="2"/>
      <charset val="204"/>
    </font>
    <font>
      <sz val="11"/>
      <color indexed="58"/>
      <name val="Arial Narrow"/>
      <family val="2"/>
      <charset val="204"/>
    </font>
    <font>
      <sz val="12"/>
      <color rgb="FF006600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2"/>
      <color rgb="FF002060"/>
      <name val="Arial Narrow"/>
      <family val="2"/>
      <charset val="204"/>
    </font>
    <font>
      <sz val="11"/>
      <color indexed="60"/>
      <name val="Arial Narrow"/>
      <family val="2"/>
      <charset val="204"/>
    </font>
    <font>
      <sz val="11"/>
      <color indexed="10"/>
      <name val="Arial Narrow"/>
      <family val="2"/>
      <charset val="204"/>
    </font>
    <font>
      <b/>
      <u/>
      <sz val="14"/>
      <color indexed="12"/>
      <name val="Arial"/>
      <family val="2"/>
      <charset val="204"/>
    </font>
    <font>
      <sz val="14"/>
      <name val="Arial Cyr"/>
      <family val="2"/>
      <charset val="204"/>
    </font>
    <font>
      <sz val="14"/>
      <color indexed="9"/>
      <name val="Arial Cyr"/>
      <family val="2"/>
      <charset val="204"/>
    </font>
    <font>
      <b/>
      <u/>
      <sz val="14"/>
      <color indexed="16"/>
      <name val="Arial Cyr"/>
      <family val="2"/>
      <charset val="204"/>
    </font>
    <font>
      <b/>
      <u/>
      <sz val="14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4"/>
      <color indexed="10"/>
      <name val="Arial Cyr"/>
      <charset val="204"/>
    </font>
    <font>
      <sz val="14"/>
      <color indexed="18"/>
      <name val="Arial"/>
      <family val="2"/>
      <charset val="204"/>
    </font>
    <font>
      <sz val="14"/>
      <color rgb="FF000066"/>
      <name val="Arial"/>
      <family val="2"/>
      <charset val="204"/>
    </font>
    <font>
      <sz val="14"/>
      <color rgb="FF006600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color rgb="FFC0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2"/>
      <color rgb="FF800000"/>
      <name val="Arial Narrow"/>
      <family val="2"/>
      <charset val="204"/>
    </font>
    <font>
      <b/>
      <u/>
      <sz val="14"/>
      <color rgb="FFC00000"/>
      <name val="Arial"/>
      <family val="2"/>
      <charset val="204"/>
    </font>
    <font>
      <b/>
      <sz val="14"/>
      <color rgb="FFFF0000"/>
      <name val="Arial Narrow"/>
      <family val="2"/>
      <charset val="204"/>
    </font>
    <font>
      <b/>
      <sz val="14"/>
      <color indexed="58"/>
      <name val="Arial Cyr"/>
      <family val="2"/>
      <charset val="204"/>
    </font>
    <font>
      <b/>
      <u/>
      <sz val="14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4"/>
      <color rgb="FF000066"/>
      <name val="Arial Cyr"/>
      <family val="2"/>
      <charset val="204"/>
    </font>
    <font>
      <sz val="12"/>
      <color rgb="FF339933"/>
      <name val="Arial Narrow"/>
      <family val="2"/>
      <charset val="204"/>
    </font>
    <font>
      <sz val="14"/>
      <color rgb="FF000066"/>
      <name val="Arial Narrow"/>
      <family val="2"/>
      <charset val="204"/>
    </font>
    <font>
      <sz val="12"/>
      <color indexed="58"/>
      <name val="Arial Cyr"/>
      <family val="2"/>
      <charset val="204"/>
    </font>
    <font>
      <b/>
      <u/>
      <sz val="14"/>
      <color rgb="FF000066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u/>
      <sz val="14"/>
      <color indexed="16"/>
      <name val="Arial Narrow"/>
      <family val="2"/>
      <charset val="204"/>
    </font>
    <font>
      <b/>
      <sz val="14"/>
      <color rgb="FF006600"/>
      <name val="Arial Narrow"/>
      <family val="2"/>
      <charset val="204"/>
    </font>
    <font>
      <sz val="8"/>
      <color indexed="17"/>
      <name val="Arial Narrow"/>
      <family val="2"/>
      <charset val="204"/>
    </font>
    <font>
      <sz val="14"/>
      <color indexed="60"/>
      <name val="Arial Narrow"/>
      <family val="2"/>
      <charset val="204"/>
    </font>
    <font>
      <b/>
      <sz val="16"/>
      <color indexed="16"/>
      <name val="Times New Roman"/>
      <family val="1"/>
      <charset val="204"/>
    </font>
    <font>
      <b/>
      <sz val="18"/>
      <color indexed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6"/>
      <name val="Times New Roman"/>
      <family val="1"/>
      <charset val="204"/>
    </font>
    <font>
      <b/>
      <sz val="14"/>
      <color rgb="FF000066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color indexed="20"/>
      <name val="Times New Roman"/>
      <family val="1"/>
      <charset val="204"/>
    </font>
    <font>
      <sz val="13"/>
      <name val="Arial Cyr"/>
      <family val="2"/>
      <charset val="204"/>
    </font>
    <font>
      <sz val="13"/>
      <color indexed="12"/>
      <name val="Arial Cyr"/>
      <family val="2"/>
      <charset val="204"/>
    </font>
    <font>
      <sz val="13"/>
      <color indexed="20"/>
      <name val="Arial Cyr"/>
      <family val="2"/>
      <charset val="204"/>
    </font>
    <font>
      <b/>
      <sz val="16"/>
      <color indexed="12"/>
      <name val="Times New Roman"/>
      <family val="1"/>
      <charset val="204"/>
    </font>
    <font>
      <b/>
      <sz val="16"/>
      <color indexed="20"/>
      <name val="Times New Roman"/>
      <family val="1"/>
      <charset val="204"/>
    </font>
    <font>
      <b/>
      <sz val="16"/>
      <color rgb="FF80008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color indexed="9"/>
      <name val="Arial"/>
      <family val="2"/>
      <charset val="204"/>
    </font>
    <font>
      <b/>
      <sz val="14"/>
      <color rgb="FF000066"/>
      <name val="Arial Cyr"/>
      <family val="2"/>
      <charset val="204"/>
    </font>
    <font>
      <b/>
      <sz val="16"/>
      <color rgb="FF0000CC"/>
      <name val="Times New Roman"/>
      <family val="1"/>
      <charset val="204"/>
    </font>
    <font>
      <b/>
      <sz val="16"/>
      <color theme="0" tint="-0.34998626667073579"/>
      <name val="Times New Roman"/>
      <family val="1"/>
      <charset val="204"/>
    </font>
    <font>
      <b/>
      <sz val="16"/>
      <color indexed="18"/>
      <name val="Times New Roman"/>
      <family val="1"/>
      <charset val="204"/>
    </font>
    <font>
      <b/>
      <sz val="14"/>
      <color rgb="FF339933"/>
      <name val="Arial Cyr"/>
      <family val="2"/>
      <charset val="204"/>
    </font>
    <font>
      <sz val="13"/>
      <color theme="0" tint="-0.499984740745262"/>
      <name val="Arial Cyr"/>
      <family val="2"/>
      <charset val="204"/>
    </font>
    <font>
      <b/>
      <sz val="16"/>
      <color theme="0" tint="-0.499984740745262"/>
      <name val="Times New Roman"/>
      <family val="1"/>
      <charset val="204"/>
    </font>
    <font>
      <b/>
      <sz val="14"/>
      <color rgb="FF0000CC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color rgb="FF0000CC"/>
      <name val="Arial"/>
      <family val="2"/>
      <charset val="204"/>
    </font>
    <font>
      <sz val="11"/>
      <color indexed="17"/>
      <name val="Arial Narrow"/>
      <family val="2"/>
      <charset val="204"/>
    </font>
    <font>
      <b/>
      <u/>
      <sz val="11"/>
      <color indexed="16"/>
      <name val="Arial Narrow"/>
      <family val="2"/>
      <charset val="204"/>
    </font>
    <font>
      <b/>
      <u/>
      <sz val="12"/>
      <color indexed="16"/>
      <name val="Arial Narrow"/>
      <family val="2"/>
      <charset val="204"/>
    </font>
    <font>
      <sz val="11"/>
      <color rgb="FF800000"/>
      <name val="Arial Narrow"/>
      <family val="2"/>
      <charset val="204"/>
    </font>
    <font>
      <b/>
      <sz val="11"/>
      <color indexed="20"/>
      <name val="Arial Narrow"/>
      <family val="2"/>
      <charset val="204"/>
    </font>
    <font>
      <i/>
      <sz val="11"/>
      <name val="Arial Narrow"/>
      <family val="2"/>
      <charset val="204"/>
    </font>
    <font>
      <b/>
      <u/>
      <sz val="11"/>
      <color indexed="12"/>
      <name val="Arial Narrow"/>
      <family val="2"/>
      <charset val="204"/>
    </font>
    <font>
      <sz val="12"/>
      <color rgb="FF000066"/>
      <name val="Arial Cyr"/>
      <charset val="204"/>
    </font>
    <font>
      <sz val="12"/>
      <color indexed="56"/>
      <name val="Arial Narrow"/>
      <family val="2"/>
      <charset val="204"/>
    </font>
    <font>
      <sz val="12"/>
      <color rgb="FF0000FF"/>
      <name val="Arial Narrow"/>
      <family val="2"/>
      <charset val="204"/>
    </font>
    <font>
      <b/>
      <sz val="12"/>
      <color rgb="FF008000"/>
      <name val="Arial Narrow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indexed="55"/>
        <bgColor indexed="23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30" fillId="0" borderId="0" applyFill="0" applyBorder="0" applyAlignment="0" applyProtection="0"/>
    <xf numFmtId="0" fontId="31" fillId="0" borderId="0"/>
    <xf numFmtId="0" fontId="19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30" fillId="0" borderId="0"/>
    <xf numFmtId="0" fontId="49" fillId="0" borderId="0"/>
    <xf numFmtId="0" fontId="30" fillId="0" borderId="0"/>
    <xf numFmtId="165" fontId="30" fillId="0" borderId="0" applyFill="0" applyBorder="0" applyAlignment="0" applyProtection="0"/>
    <xf numFmtId="166" fontId="30" fillId="0" borderId="0" applyFill="0" applyBorder="0" applyAlignment="0" applyProtection="0"/>
    <xf numFmtId="167" fontId="30" fillId="0" borderId="0" applyFill="0" applyBorder="0" applyAlignment="0" applyProtection="0"/>
    <xf numFmtId="168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9" fillId="0" borderId="0"/>
  </cellStyleXfs>
  <cellXfs count="2264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7" fillId="2" borderId="4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19" fillId="0" borderId="0" xfId="3" applyFont="1"/>
    <xf numFmtId="0" fontId="15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17" fillId="5" borderId="1" xfId="0" applyNumberFormat="1" applyFont="1" applyFill="1" applyBorder="1" applyAlignment="1">
      <alignment horizontal="center" vertical="center" textRotation="90" wrapText="1"/>
    </xf>
    <xf numFmtId="1" fontId="15" fillId="5" borderId="1" xfId="0" applyNumberFormat="1" applyFont="1" applyFill="1" applyBorder="1" applyAlignment="1">
      <alignment horizontal="center" vertical="center" textRotation="90" wrapText="1"/>
    </xf>
    <xf numFmtId="0" fontId="18" fillId="2" borderId="3" xfId="0" applyFont="1" applyFill="1" applyBorder="1" applyAlignment="1">
      <alignment horizontal="center"/>
    </xf>
    <xf numFmtId="0" fontId="35" fillId="0" borderId="1" xfId="0" applyFont="1" applyBorder="1" applyAlignment="1">
      <alignment vertical="center" wrapText="1"/>
    </xf>
    <xf numFmtId="0" fontId="19" fillId="0" borderId="0" xfId="3" applyFont="1" applyAlignment="1">
      <alignment horizontal="right"/>
    </xf>
    <xf numFmtId="0" fontId="36" fillId="0" borderId="1" xfId="0" applyFont="1" applyBorder="1"/>
    <xf numFmtId="0" fontId="8" fillId="0" borderId="1" xfId="0" applyFont="1" applyBorder="1"/>
    <xf numFmtId="0" fontId="8" fillId="6" borderId="1" xfId="0" applyFont="1" applyFill="1" applyBorder="1"/>
    <xf numFmtId="0" fontId="8" fillId="0" borderId="1" xfId="0" applyFont="1" applyFill="1" applyBorder="1"/>
    <xf numFmtId="1" fontId="38" fillId="5" borderId="1" xfId="0" applyNumberFormat="1" applyFont="1" applyFill="1" applyBorder="1" applyAlignment="1">
      <alignment horizontal="center" vertical="center" textRotation="90" wrapText="1"/>
    </xf>
    <xf numFmtId="1" fontId="39" fillId="5" borderId="1" xfId="0" applyNumberFormat="1" applyFont="1" applyFill="1" applyBorder="1" applyAlignment="1">
      <alignment horizontal="center" vertical="center" textRotation="90" wrapText="1"/>
    </xf>
    <xf numFmtId="0" fontId="40" fillId="0" borderId="1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41" fillId="0" borderId="0" xfId="0" applyNumberFormat="1" applyFont="1" applyAlignment="1">
      <alignment horizontal="right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19" fillId="0" borderId="0" xfId="3" applyNumberFormat="1" applyFont="1"/>
    <xf numFmtId="1" fontId="6" fillId="3" borderId="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19" fillId="0" borderId="0" xfId="3" applyNumberFormat="1" applyFont="1" applyAlignment="1">
      <alignment horizontal="center"/>
    </xf>
    <xf numFmtId="1" fontId="6" fillId="0" borderId="0" xfId="0" applyNumberFormat="1" applyFont="1"/>
    <xf numFmtId="0" fontId="2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vertical="center"/>
    </xf>
    <xf numFmtId="0" fontId="44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45" fillId="8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right" vertical="center"/>
    </xf>
    <xf numFmtId="0" fontId="19" fillId="0" borderId="0" xfId="3" applyFont="1" applyAlignment="1">
      <alignment horizontal="left" vertical="center"/>
    </xf>
    <xf numFmtId="0" fontId="19" fillId="0" borderId="0" xfId="3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/>
    </xf>
    <xf numFmtId="1" fontId="51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1" fontId="5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46" fillId="10" borderId="1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47" fillId="9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" fontId="58" fillId="0" borderId="1" xfId="0" applyNumberFormat="1" applyFont="1" applyBorder="1" applyAlignment="1">
      <alignment horizontal="center" vertical="center" wrapText="1"/>
    </xf>
    <xf numFmtId="1" fontId="59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61" fillId="8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shrinkToFit="1"/>
    </xf>
    <xf numFmtId="0" fontId="36" fillId="0" borderId="1" xfId="0" applyFont="1" applyBorder="1" applyAlignment="1">
      <alignment shrinkToFit="1"/>
    </xf>
    <xf numFmtId="0" fontId="48" fillId="0" borderId="0" xfId="0" applyFont="1" applyFill="1" applyBorder="1" applyAlignment="1">
      <alignment vertical="center"/>
    </xf>
    <xf numFmtId="1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6" fillId="3" borderId="14" xfId="0" applyNumberFormat="1" applyFont="1" applyFill="1" applyBorder="1" applyAlignment="1">
      <alignment horizontal="center" vertical="center" wrapText="1"/>
    </xf>
    <xf numFmtId="1" fontId="16" fillId="3" borderId="11" xfId="0" applyNumberFormat="1" applyFont="1" applyFill="1" applyBorder="1" applyAlignment="1">
      <alignment horizontal="center" vertical="center" wrapText="1"/>
    </xf>
    <xf numFmtId="0" fontId="19" fillId="0" borderId="0" xfId="3" applyFont="1" applyAlignment="1">
      <alignment horizontal="left"/>
    </xf>
    <xf numFmtId="0" fontId="60" fillId="0" borderId="1" xfId="0" applyFont="1" applyBorder="1" applyAlignment="1">
      <alignment shrinkToFit="1"/>
    </xf>
    <xf numFmtId="0" fontId="60" fillId="0" borderId="1" xfId="0" applyFont="1" applyBorder="1"/>
    <xf numFmtId="0" fontId="60" fillId="6" borderId="1" xfId="0" applyFont="1" applyFill="1" applyBorder="1" applyAlignment="1">
      <alignment shrinkToFit="1"/>
    </xf>
    <xf numFmtId="0" fontId="62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34" fillId="12" borderId="1" xfId="0" applyFont="1" applyFill="1" applyBorder="1" applyAlignment="1">
      <alignment vertical="center" wrapText="1"/>
    </xf>
    <xf numFmtId="1" fontId="37" fillId="12" borderId="1" xfId="0" applyNumberFormat="1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/>
    </xf>
    <xf numFmtId="1" fontId="42" fillId="12" borderId="1" xfId="0" applyNumberFormat="1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vertical="center" wrapText="1"/>
    </xf>
    <xf numFmtId="1" fontId="25" fillId="12" borderId="1" xfId="0" applyNumberFormat="1" applyFont="1" applyFill="1" applyBorder="1" applyAlignment="1">
      <alignment horizontal="center" vertical="center" wrapText="1"/>
    </xf>
    <xf numFmtId="1" fontId="5" fillId="12" borderId="1" xfId="0" applyNumberFormat="1" applyFont="1" applyFill="1" applyBorder="1" applyAlignment="1">
      <alignment horizontal="center" vertical="center" wrapText="1"/>
    </xf>
    <xf numFmtId="1" fontId="53" fillId="12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Alignment="1">
      <alignment horizontal="left"/>
    </xf>
    <xf numFmtId="49" fontId="65" fillId="0" borderId="0" xfId="3" applyNumberFormat="1" applyFont="1" applyAlignment="1">
      <alignment horizontal="center"/>
    </xf>
    <xf numFmtId="49" fontId="66" fillId="0" borderId="0" xfId="3" applyNumberFormat="1" applyFont="1" applyAlignment="1">
      <alignment horizontal="center"/>
    </xf>
    <xf numFmtId="49" fontId="67" fillId="0" borderId="0" xfId="3" applyNumberFormat="1" applyFont="1" applyAlignment="1">
      <alignment horizontal="center"/>
    </xf>
    <xf numFmtId="1" fontId="68" fillId="0" borderId="0" xfId="3" applyNumberFormat="1" applyFont="1" applyAlignment="1"/>
    <xf numFmtId="49" fontId="22" fillId="0" borderId="0" xfId="3" applyNumberFormat="1" applyFont="1" applyBorder="1" applyAlignment="1">
      <alignment horizontal="center"/>
    </xf>
    <xf numFmtId="49" fontId="69" fillId="0" borderId="0" xfId="3" applyNumberFormat="1" applyFont="1" applyAlignment="1">
      <alignment horizontal="center"/>
    </xf>
    <xf numFmtId="49" fontId="22" fillId="0" borderId="15" xfId="3" applyNumberFormat="1" applyFont="1" applyBorder="1" applyAlignment="1">
      <alignment horizontal="center"/>
    </xf>
    <xf numFmtId="49" fontId="70" fillId="0" borderId="0" xfId="3" applyNumberFormat="1" applyFont="1" applyAlignment="1">
      <alignment horizontal="center"/>
    </xf>
    <xf numFmtId="49" fontId="4" fillId="0" borderId="0" xfId="3" applyNumberFormat="1" applyFont="1" applyAlignment="1">
      <alignment horizontal="right"/>
    </xf>
    <xf numFmtId="49" fontId="71" fillId="0" borderId="0" xfId="3" applyNumberFormat="1" applyFont="1" applyAlignment="1">
      <alignment horizontal="left" vertical="center"/>
    </xf>
    <xf numFmtId="49" fontId="72" fillId="0" borderId="0" xfId="3" applyNumberFormat="1" applyFont="1" applyAlignment="1">
      <alignment horizontal="center"/>
    </xf>
    <xf numFmtId="49" fontId="73" fillId="11" borderId="1" xfId="3" applyNumberFormat="1" applyFont="1" applyFill="1" applyBorder="1" applyAlignment="1">
      <alignment horizontal="center"/>
    </xf>
    <xf numFmtId="49" fontId="68" fillId="13" borderId="16" xfId="3" applyNumberFormat="1" applyFont="1" applyFill="1" applyBorder="1" applyAlignment="1">
      <alignment horizontal="left"/>
    </xf>
    <xf numFmtId="1" fontId="65" fillId="13" borderId="16" xfId="3" applyNumberFormat="1" applyFont="1" applyFill="1" applyBorder="1" applyAlignment="1">
      <alignment horizontal="center"/>
    </xf>
    <xf numFmtId="1" fontId="69" fillId="0" borderId="1" xfId="3" applyNumberFormat="1" applyFont="1" applyBorder="1" applyAlignment="1">
      <alignment horizontal="center"/>
    </xf>
    <xf numFmtId="1" fontId="66" fillId="0" borderId="1" xfId="3" applyNumberFormat="1" applyFont="1" applyBorder="1" applyAlignment="1">
      <alignment horizontal="center"/>
    </xf>
    <xf numFmtId="49" fontId="65" fillId="0" borderId="0" xfId="3" applyNumberFormat="1" applyFont="1" applyAlignment="1">
      <alignment horizontal="left"/>
    </xf>
    <xf numFmtId="49" fontId="65" fillId="0" borderId="1" xfId="3" applyNumberFormat="1" applyFont="1" applyBorder="1" applyAlignment="1">
      <alignment horizontal="center"/>
    </xf>
    <xf numFmtId="49" fontId="65" fillId="0" borderId="1" xfId="3" applyNumberFormat="1" applyFont="1" applyBorder="1" applyAlignment="1">
      <alignment horizontal="left"/>
    </xf>
    <xf numFmtId="1" fontId="65" fillId="0" borderId="1" xfId="3" applyNumberFormat="1" applyFont="1" applyBorder="1" applyAlignment="1">
      <alignment horizontal="center"/>
    </xf>
    <xf numFmtId="49" fontId="74" fillId="0" borderId="1" xfId="3" applyNumberFormat="1" applyFont="1" applyBorder="1" applyAlignment="1">
      <alignment horizontal="center"/>
    </xf>
    <xf numFmtId="49" fontId="74" fillId="0" borderId="1" xfId="3" applyNumberFormat="1" applyFont="1" applyBorder="1" applyAlignment="1">
      <alignment horizontal="left"/>
    </xf>
    <xf numFmtId="1" fontId="74" fillId="0" borderId="1" xfId="3" applyNumberFormat="1" applyFont="1" applyBorder="1" applyAlignment="1">
      <alignment horizontal="center"/>
    </xf>
    <xf numFmtId="49" fontId="74" fillId="0" borderId="0" xfId="3" applyNumberFormat="1" applyFont="1" applyAlignment="1">
      <alignment horizontal="center"/>
    </xf>
    <xf numFmtId="49" fontId="74" fillId="0" borderId="0" xfId="3" applyNumberFormat="1" applyFont="1" applyAlignment="1">
      <alignment horizontal="left"/>
    </xf>
    <xf numFmtId="49" fontId="75" fillId="0" borderId="1" xfId="3" applyNumberFormat="1" applyFont="1" applyBorder="1" applyAlignment="1">
      <alignment horizontal="center"/>
    </xf>
    <xf numFmtId="49" fontId="75" fillId="0" borderId="1" xfId="3" applyNumberFormat="1" applyFont="1" applyBorder="1" applyAlignment="1">
      <alignment horizontal="left"/>
    </xf>
    <xf numFmtId="1" fontId="75" fillId="0" borderId="1" xfId="3" applyNumberFormat="1" applyFont="1" applyBorder="1" applyAlignment="1">
      <alignment horizontal="center"/>
    </xf>
    <xf numFmtId="49" fontId="75" fillId="0" borderId="0" xfId="3" applyNumberFormat="1" applyFont="1" applyAlignment="1">
      <alignment horizontal="center"/>
    </xf>
    <xf numFmtId="49" fontId="75" fillId="0" borderId="0" xfId="3" applyNumberFormat="1" applyFont="1" applyAlignment="1">
      <alignment horizontal="left"/>
    </xf>
    <xf numFmtId="1" fontId="65" fillId="0" borderId="0" xfId="3" applyNumberFormat="1" applyFont="1" applyAlignment="1">
      <alignment horizontal="center"/>
    </xf>
    <xf numFmtId="49" fontId="68" fillId="14" borderId="16" xfId="3" applyNumberFormat="1" applyFont="1" applyFill="1" applyBorder="1" applyAlignment="1">
      <alignment horizontal="left"/>
    </xf>
    <xf numFmtId="49" fontId="74" fillId="0" borderId="1" xfId="3" applyNumberFormat="1" applyFont="1" applyFill="1" applyBorder="1" applyAlignment="1">
      <alignment horizontal="left"/>
    </xf>
    <xf numFmtId="49" fontId="76" fillId="0" borderId="1" xfId="3" applyNumberFormat="1" applyFont="1" applyBorder="1" applyAlignment="1">
      <alignment horizontal="left"/>
    </xf>
    <xf numFmtId="49" fontId="76" fillId="0" borderId="0" xfId="3" applyNumberFormat="1" applyFont="1" applyFill="1" applyAlignment="1">
      <alignment horizontal="left"/>
    </xf>
    <xf numFmtId="49" fontId="77" fillId="0" borderId="1" xfId="3" applyNumberFormat="1" applyFont="1" applyBorder="1" applyAlignment="1">
      <alignment horizontal="left"/>
    </xf>
    <xf numFmtId="0" fontId="77" fillId="0" borderId="1" xfId="3" applyFont="1" applyBorder="1"/>
    <xf numFmtId="49" fontId="78" fillId="14" borderId="16" xfId="3" applyNumberFormat="1" applyFont="1" applyFill="1" applyBorder="1" applyAlignment="1">
      <alignment horizontal="left"/>
    </xf>
    <xf numFmtId="1" fontId="58" fillId="0" borderId="1" xfId="3" applyNumberFormat="1" applyFont="1" applyBorder="1" applyAlignment="1">
      <alignment horizontal="center"/>
    </xf>
    <xf numFmtId="49" fontId="75" fillId="0" borderId="0" xfId="3" applyNumberFormat="1" applyFont="1" applyBorder="1" applyAlignment="1">
      <alignment horizontal="center"/>
    </xf>
    <xf numFmtId="49" fontId="74" fillId="6" borderId="1" xfId="3" applyNumberFormat="1" applyFont="1" applyFill="1" applyBorder="1" applyAlignment="1">
      <alignment horizontal="left"/>
    </xf>
    <xf numFmtId="49" fontId="75" fillId="6" borderId="1" xfId="3" applyNumberFormat="1" applyFont="1" applyFill="1" applyBorder="1" applyAlignment="1">
      <alignment horizontal="left"/>
    </xf>
    <xf numFmtId="49" fontId="74" fillId="6" borderId="1" xfId="3" applyNumberFormat="1" applyFont="1" applyFill="1" applyBorder="1" applyAlignment="1">
      <alignment horizontal="center"/>
    </xf>
    <xf numFmtId="49" fontId="75" fillId="6" borderId="1" xfId="3" applyNumberFormat="1" applyFont="1" applyFill="1" applyBorder="1" applyAlignment="1">
      <alignment horizontal="center"/>
    </xf>
    <xf numFmtId="49" fontId="75" fillId="15" borderId="1" xfId="3" applyNumberFormat="1" applyFont="1" applyFill="1" applyBorder="1" applyAlignment="1">
      <alignment horizontal="left"/>
    </xf>
    <xf numFmtId="49" fontId="71" fillId="0" borderId="15" xfId="3" applyNumberFormat="1" applyFont="1" applyBorder="1" applyAlignment="1">
      <alignment horizontal="left" vertical="center"/>
    </xf>
    <xf numFmtId="49" fontId="79" fillId="16" borderId="1" xfId="3" applyNumberFormat="1" applyFont="1" applyFill="1" applyBorder="1" applyAlignment="1">
      <alignment horizontal="center"/>
    </xf>
    <xf numFmtId="49" fontId="80" fillId="16" borderId="1" xfId="3" applyNumberFormat="1" applyFont="1" applyFill="1" applyBorder="1" applyAlignment="1">
      <alignment horizontal="center"/>
    </xf>
    <xf numFmtId="49" fontId="80" fillId="14" borderId="16" xfId="3" applyNumberFormat="1" applyFont="1" applyFill="1" applyBorder="1" applyAlignment="1">
      <alignment horizontal="left"/>
    </xf>
    <xf numFmtId="49" fontId="73" fillId="15" borderId="1" xfId="3" applyNumberFormat="1" applyFont="1" applyFill="1" applyBorder="1" applyAlignment="1">
      <alignment horizontal="center"/>
    </xf>
    <xf numFmtId="1" fontId="81" fillId="0" borderId="1" xfId="3" applyNumberFormat="1" applyFont="1" applyBorder="1" applyAlignment="1">
      <alignment horizontal="center"/>
    </xf>
    <xf numFmtId="49" fontId="69" fillId="17" borderId="1" xfId="3" applyNumberFormat="1" applyFont="1" applyFill="1" applyBorder="1" applyAlignment="1">
      <alignment horizontal="center"/>
    </xf>
    <xf numFmtId="49" fontId="65" fillId="0" borderId="0" xfId="3" applyNumberFormat="1" applyFont="1" applyFill="1" applyBorder="1" applyAlignment="1">
      <alignment horizontal="left"/>
    </xf>
    <xf numFmtId="0" fontId="82" fillId="0" borderId="0" xfId="3" applyFont="1"/>
    <xf numFmtId="0" fontId="65" fillId="0" borderId="0" xfId="3" applyFont="1" applyBorder="1"/>
    <xf numFmtId="1" fontId="22" fillId="0" borderId="0" xfId="3" applyNumberFormat="1" applyFont="1"/>
    <xf numFmtId="1" fontId="22" fillId="0" borderId="0" xfId="3" applyNumberFormat="1" applyFont="1" applyAlignment="1">
      <alignment shrinkToFit="1"/>
    </xf>
    <xf numFmtId="1" fontId="83" fillId="0" borderId="0" xfId="3" applyNumberFormat="1" applyFont="1" applyAlignment="1">
      <alignment horizontal="center" shrinkToFit="1"/>
    </xf>
    <xf numFmtId="1" fontId="6" fillId="0" borderId="0" xfId="3" applyNumberFormat="1" applyFont="1"/>
    <xf numFmtId="1" fontId="6" fillId="0" borderId="0" xfId="3" applyNumberFormat="1" applyFont="1" applyAlignment="1">
      <alignment horizontal="center"/>
    </xf>
    <xf numFmtId="1" fontId="84" fillId="0" borderId="0" xfId="3" applyNumberFormat="1" applyFont="1" applyAlignment="1">
      <alignment horizontal="center"/>
    </xf>
    <xf numFmtId="1" fontId="85" fillId="0" borderId="0" xfId="3" applyNumberFormat="1" applyFont="1" applyAlignment="1"/>
    <xf numFmtId="1" fontId="22" fillId="0" borderId="0" xfId="3" applyNumberFormat="1" applyFont="1" applyAlignment="1">
      <alignment horizontal="center" shrinkToFit="1"/>
    </xf>
    <xf numFmtId="1" fontId="83" fillId="0" borderId="0" xfId="3" applyNumberFormat="1" applyFont="1" applyAlignment="1">
      <alignment horizontal="center"/>
    </xf>
    <xf numFmtId="1" fontId="86" fillId="0" borderId="0" xfId="3" applyNumberFormat="1" applyFont="1" applyAlignment="1">
      <alignment horizontal="center"/>
    </xf>
    <xf numFmtId="1" fontId="87" fillId="0" borderId="0" xfId="3" applyNumberFormat="1" applyFont="1" applyAlignment="1">
      <alignment horizontal="center"/>
    </xf>
    <xf numFmtId="1" fontId="88" fillId="0" borderId="0" xfId="3" applyNumberFormat="1" applyFont="1" applyAlignment="1">
      <alignment horizontal="center" shrinkToFit="1"/>
    </xf>
    <xf numFmtId="1" fontId="4" fillId="0" borderId="0" xfId="3" applyNumberFormat="1" applyFont="1" applyAlignment="1">
      <alignment horizontal="left"/>
    </xf>
    <xf numFmtId="1" fontId="6" fillId="0" borderId="0" xfId="3" applyNumberFormat="1" applyFont="1" applyAlignment="1">
      <alignment shrinkToFit="1"/>
    </xf>
    <xf numFmtId="1" fontId="22" fillId="2" borderId="3" xfId="3" applyNumberFormat="1" applyFont="1" applyFill="1" applyBorder="1" applyAlignment="1">
      <alignment horizontal="center"/>
    </xf>
    <xf numFmtId="1" fontId="22" fillId="2" borderId="12" xfId="3" applyNumberFormat="1" applyFont="1" applyFill="1" applyBorder="1" applyAlignment="1">
      <alignment horizontal="center" shrinkToFit="1"/>
    </xf>
    <xf numFmtId="1" fontId="33" fillId="2" borderId="5" xfId="3" applyNumberFormat="1" applyFont="1" applyFill="1" applyBorder="1" applyAlignment="1">
      <alignment horizontal="center" shrinkToFit="1"/>
    </xf>
    <xf numFmtId="1" fontId="22" fillId="2" borderId="17" xfId="3" applyNumberFormat="1" applyFont="1" applyFill="1" applyBorder="1" applyAlignment="1">
      <alignment horizontal="left"/>
    </xf>
    <xf numFmtId="1" fontId="22" fillId="2" borderId="16" xfId="3" applyNumberFormat="1" applyFont="1" applyFill="1" applyBorder="1" applyAlignment="1">
      <alignment horizontal="center"/>
    </xf>
    <xf numFmtId="1" fontId="6" fillId="12" borderId="3" xfId="3" applyNumberFormat="1" applyFont="1" applyFill="1" applyBorder="1" applyAlignment="1">
      <alignment horizontal="center"/>
    </xf>
    <xf numFmtId="1" fontId="85" fillId="2" borderId="12" xfId="3" applyNumberFormat="1" applyFont="1" applyFill="1" applyBorder="1" applyAlignment="1">
      <alignment horizontal="center"/>
    </xf>
    <xf numFmtId="1" fontId="22" fillId="2" borderId="2" xfId="3" applyNumberFormat="1" applyFont="1" applyFill="1" applyBorder="1" applyAlignment="1">
      <alignment horizontal="center"/>
    </xf>
    <xf numFmtId="1" fontId="89" fillId="2" borderId="11" xfId="3" applyNumberFormat="1" applyFont="1" applyFill="1" applyBorder="1" applyAlignment="1">
      <alignment horizontal="center" shrinkToFit="1"/>
    </xf>
    <xf numFmtId="1" fontId="33" fillId="2" borderId="15" xfId="3" applyNumberFormat="1" applyFont="1" applyFill="1" applyBorder="1" applyAlignment="1">
      <alignment horizontal="center" shrinkToFit="1"/>
    </xf>
    <xf numFmtId="1" fontId="22" fillId="2" borderId="1" xfId="3" applyNumberFormat="1" applyFont="1" applyFill="1" applyBorder="1" applyAlignment="1">
      <alignment horizontal="center"/>
    </xf>
    <xf numFmtId="1" fontId="6" fillId="12" borderId="2" xfId="3" applyNumberFormat="1" applyFont="1" applyFill="1" applyBorder="1" applyAlignment="1">
      <alignment horizontal="center"/>
    </xf>
    <xf numFmtId="1" fontId="85" fillId="2" borderId="11" xfId="3" applyNumberFormat="1" applyFont="1" applyFill="1" applyBorder="1" applyAlignment="1">
      <alignment horizontal="center"/>
    </xf>
    <xf numFmtId="1" fontId="22" fillId="15" borderId="1" xfId="3" applyNumberFormat="1" applyFont="1" applyFill="1" applyBorder="1" applyAlignment="1">
      <alignment horizontal="center"/>
    </xf>
    <xf numFmtId="49" fontId="89" fillId="0" borderId="1" xfId="3" applyNumberFormat="1" applyFont="1" applyBorder="1" applyAlignment="1">
      <alignment horizontal="left" shrinkToFit="1"/>
    </xf>
    <xf numFmtId="1" fontId="33" fillId="6" borderId="1" xfId="3" applyNumberFormat="1" applyFont="1" applyFill="1" applyBorder="1" applyAlignment="1">
      <alignment horizontal="center" shrinkToFit="1"/>
    </xf>
    <xf numFmtId="1" fontId="90" fillId="0" borderId="1" xfId="3" applyNumberFormat="1" applyFont="1" applyFill="1" applyBorder="1" applyAlignment="1">
      <alignment horizontal="center"/>
    </xf>
    <xf numFmtId="1" fontId="90" fillId="0" borderId="1" xfId="3" applyNumberFormat="1" applyFont="1" applyBorder="1" applyAlignment="1">
      <alignment horizontal="center"/>
    </xf>
    <xf numFmtId="1" fontId="89" fillId="0" borderId="1" xfId="3" applyNumberFormat="1" applyFont="1" applyBorder="1" applyAlignment="1">
      <alignment horizontal="center"/>
    </xf>
    <xf numFmtId="169" fontId="6" fillId="0" borderId="1" xfId="3" applyNumberFormat="1" applyFont="1" applyBorder="1" applyAlignment="1">
      <alignment horizontal="center"/>
    </xf>
    <xf numFmtId="1" fontId="91" fillId="0" borderId="1" xfId="3" applyNumberFormat="1" applyFont="1" applyFill="1" applyBorder="1" applyAlignment="1">
      <alignment horizontal="center"/>
    </xf>
    <xf numFmtId="1" fontId="92" fillId="0" borderId="1" xfId="3" applyNumberFormat="1" applyFont="1" applyFill="1" applyBorder="1" applyAlignment="1">
      <alignment horizontal="center"/>
    </xf>
    <xf numFmtId="1" fontId="22" fillId="18" borderId="1" xfId="3" applyNumberFormat="1" applyFont="1" applyFill="1" applyBorder="1" applyAlignment="1">
      <alignment horizontal="center"/>
    </xf>
    <xf numFmtId="1" fontId="60" fillId="6" borderId="1" xfId="3" applyNumberFormat="1" applyFont="1" applyFill="1" applyBorder="1" applyAlignment="1">
      <alignment horizontal="center" shrinkToFit="1"/>
    </xf>
    <xf numFmtId="49" fontId="90" fillId="0" borderId="1" xfId="3" applyNumberFormat="1" applyFont="1" applyBorder="1" applyAlignment="1">
      <alignment horizontal="left" shrinkToFit="1"/>
    </xf>
    <xf numFmtId="49" fontId="90" fillId="0" borderId="0" xfId="3" applyNumberFormat="1" applyFont="1" applyBorder="1" applyAlignment="1">
      <alignment horizontal="left" shrinkToFit="1"/>
    </xf>
    <xf numFmtId="1" fontId="8" fillId="6" borderId="1" xfId="3" applyNumberFormat="1" applyFont="1" applyFill="1" applyBorder="1" applyAlignment="1">
      <alignment horizontal="center" shrinkToFit="1"/>
    </xf>
    <xf numFmtId="1" fontId="22" fillId="15" borderId="3" xfId="3" applyNumberFormat="1" applyFont="1" applyFill="1" applyBorder="1" applyAlignment="1">
      <alignment horizontal="center"/>
    </xf>
    <xf numFmtId="1" fontId="33" fillId="6" borderId="3" xfId="3" applyNumberFormat="1" applyFont="1" applyFill="1" applyBorder="1" applyAlignment="1">
      <alignment horizontal="center" shrinkToFit="1"/>
    </xf>
    <xf numFmtId="1" fontId="90" fillId="0" borderId="3" xfId="3" applyNumberFormat="1" applyFont="1" applyFill="1" applyBorder="1" applyAlignment="1">
      <alignment horizontal="center"/>
    </xf>
    <xf numFmtId="1" fontId="90" fillId="0" borderId="3" xfId="3" applyNumberFormat="1" applyFont="1" applyBorder="1" applyAlignment="1">
      <alignment horizontal="center"/>
    </xf>
    <xf numFmtId="1" fontId="89" fillId="0" borderId="3" xfId="3" applyNumberFormat="1" applyFont="1" applyBorder="1" applyAlignment="1">
      <alignment horizontal="center"/>
    </xf>
    <xf numFmtId="169" fontId="6" fillId="0" borderId="3" xfId="3" applyNumberFormat="1" applyFont="1" applyBorder="1" applyAlignment="1">
      <alignment horizontal="center"/>
    </xf>
    <xf numFmtId="1" fontId="52" fillId="6" borderId="1" xfId="3" applyNumberFormat="1" applyFont="1" applyFill="1" applyBorder="1" applyAlignment="1">
      <alignment horizontal="center" shrinkToFit="1"/>
    </xf>
    <xf numFmtId="49" fontId="90" fillId="6" borderId="1" xfId="3" applyNumberFormat="1" applyFont="1" applyFill="1" applyBorder="1" applyAlignment="1">
      <alignment horizontal="left" shrinkToFit="1"/>
    </xf>
    <xf numFmtId="49" fontId="90" fillId="0" borderId="1" xfId="3" applyNumberFormat="1" applyFont="1" applyBorder="1" applyAlignment="1">
      <alignment horizontal="left"/>
    </xf>
    <xf numFmtId="49" fontId="90" fillId="0" borderId="1" xfId="3" applyNumberFormat="1" applyFont="1" applyFill="1" applyBorder="1" applyAlignment="1">
      <alignment horizontal="left" shrinkToFit="1"/>
    </xf>
    <xf numFmtId="1" fontId="93" fillId="6" borderId="1" xfId="3" applyNumberFormat="1" applyFont="1" applyFill="1" applyBorder="1" applyAlignment="1">
      <alignment horizontal="center" shrinkToFit="1"/>
    </xf>
    <xf numFmtId="49" fontId="94" fillId="0" borderId="1" xfId="3" applyNumberFormat="1" applyFont="1" applyFill="1" applyBorder="1" applyAlignment="1">
      <alignment horizontal="left"/>
    </xf>
    <xf numFmtId="49" fontId="94" fillId="0" borderId="1" xfId="3" applyNumberFormat="1" applyFont="1" applyBorder="1" applyAlignment="1">
      <alignment horizontal="left"/>
    </xf>
    <xf numFmtId="1" fontId="90" fillId="0" borderId="0" xfId="3" applyNumberFormat="1" applyFont="1" applyBorder="1" applyAlignment="1">
      <alignment horizontal="center" shrinkToFit="1"/>
    </xf>
    <xf numFmtId="1" fontId="92" fillId="0" borderId="0" xfId="3" applyNumberFormat="1" applyFont="1" applyBorder="1" applyAlignment="1">
      <alignment horizontal="center" shrinkToFit="1"/>
    </xf>
    <xf numFmtId="1" fontId="90" fillId="0" borderId="0" xfId="3" applyNumberFormat="1" applyFont="1" applyFill="1" applyBorder="1" applyAlignment="1">
      <alignment horizontal="center"/>
    </xf>
    <xf numFmtId="1" fontId="90" fillId="0" borderId="0" xfId="3" applyNumberFormat="1" applyFont="1" applyBorder="1" applyAlignment="1">
      <alignment horizontal="center"/>
    </xf>
    <xf numFmtId="1" fontId="92" fillId="0" borderId="0" xfId="3" applyNumberFormat="1" applyFont="1" applyBorder="1" applyAlignment="1">
      <alignment horizontal="center"/>
    </xf>
    <xf numFmtId="1" fontId="92" fillId="0" borderId="0" xfId="3" applyNumberFormat="1" applyFont="1" applyFill="1" applyBorder="1" applyAlignment="1">
      <alignment horizontal="center"/>
    </xf>
    <xf numFmtId="1" fontId="22" fillId="0" borderId="0" xfId="3" applyNumberFormat="1" applyFont="1" applyBorder="1" applyAlignment="1">
      <alignment horizontal="left"/>
    </xf>
    <xf numFmtId="1" fontId="22" fillId="2" borderId="5" xfId="3" applyNumberFormat="1" applyFont="1" applyFill="1" applyBorder="1" applyAlignment="1">
      <alignment horizontal="center" shrinkToFit="1"/>
    </xf>
    <xf numFmtId="1" fontId="6" fillId="2" borderId="18" xfId="3" applyNumberFormat="1" applyFont="1" applyFill="1" applyBorder="1"/>
    <xf numFmtId="1" fontId="22" fillId="2" borderId="12" xfId="3" applyNumberFormat="1" applyFont="1" applyFill="1" applyBorder="1" applyAlignment="1">
      <alignment horizontal="center"/>
    </xf>
    <xf numFmtId="1" fontId="95" fillId="2" borderId="11" xfId="3" applyNumberFormat="1" applyFont="1" applyFill="1" applyBorder="1" applyAlignment="1">
      <alignment horizontal="center" shrinkToFit="1"/>
    </xf>
    <xf numFmtId="1" fontId="22" fillId="2" borderId="15" xfId="3" applyNumberFormat="1" applyFont="1" applyFill="1" applyBorder="1" applyAlignment="1">
      <alignment horizontal="center" shrinkToFit="1"/>
    </xf>
    <xf numFmtId="49" fontId="95" fillId="6" borderId="1" xfId="3" applyNumberFormat="1" applyFont="1" applyFill="1" applyBorder="1" applyAlignment="1">
      <alignment horizontal="left" shrinkToFit="1"/>
    </xf>
    <xf numFmtId="1" fontId="96" fillId="0" borderId="1" xfId="3" applyNumberFormat="1" applyFont="1" applyFill="1" applyBorder="1" applyAlignment="1">
      <alignment horizontal="center"/>
    </xf>
    <xf numFmtId="1" fontId="96" fillId="0" borderId="1" xfId="3" applyNumberFormat="1" applyFont="1" applyBorder="1" applyAlignment="1">
      <alignment horizontal="center"/>
    </xf>
    <xf numFmtId="1" fontId="95" fillId="0" borderId="1" xfId="3" applyNumberFormat="1" applyFont="1" applyBorder="1" applyAlignment="1">
      <alignment horizontal="center"/>
    </xf>
    <xf numFmtId="1" fontId="97" fillId="0" borderId="1" xfId="3" applyNumberFormat="1" applyFont="1" applyFill="1" applyBorder="1" applyAlignment="1">
      <alignment horizontal="center"/>
    </xf>
    <xf numFmtId="49" fontId="95" fillId="0" borderId="1" xfId="3" applyNumberFormat="1" applyFont="1" applyBorder="1" applyAlignment="1">
      <alignment horizontal="left" shrinkToFit="1"/>
    </xf>
    <xf numFmtId="49" fontId="95" fillId="0" borderId="0" xfId="3" applyNumberFormat="1" applyFont="1" applyBorder="1" applyAlignment="1">
      <alignment horizontal="left" shrinkToFit="1"/>
    </xf>
    <xf numFmtId="49" fontId="96" fillId="0" borderId="1" xfId="3" applyNumberFormat="1" applyFont="1" applyBorder="1" applyAlignment="1">
      <alignment horizontal="left" shrinkToFit="1"/>
    </xf>
    <xf numFmtId="49" fontId="96" fillId="0" borderId="0" xfId="3" applyNumberFormat="1" applyFont="1" applyBorder="1" applyAlignment="1">
      <alignment horizontal="left" shrinkToFit="1"/>
    </xf>
    <xf numFmtId="49" fontId="96" fillId="6" borderId="1" xfId="3" applyNumberFormat="1" applyFont="1" applyFill="1" applyBorder="1" applyAlignment="1">
      <alignment horizontal="left" shrinkToFit="1"/>
    </xf>
    <xf numFmtId="0" fontId="98" fillId="0" borderId="1" xfId="3" applyFont="1" applyBorder="1" applyAlignment="1">
      <alignment shrinkToFit="1"/>
    </xf>
    <xf numFmtId="49" fontId="96" fillId="0" borderId="0" xfId="3" applyNumberFormat="1" applyFont="1" applyAlignment="1">
      <alignment horizontal="left" shrinkToFit="1"/>
    </xf>
    <xf numFmtId="49" fontId="96" fillId="0" borderId="0" xfId="3" applyNumberFormat="1" applyFont="1" applyBorder="1" applyAlignment="1">
      <alignment horizontal="left"/>
    </xf>
    <xf numFmtId="1" fontId="6" fillId="0" borderId="0" xfId="3" applyNumberFormat="1" applyFont="1" applyBorder="1"/>
    <xf numFmtId="49" fontId="96" fillId="0" borderId="1" xfId="3" applyNumberFormat="1" applyFont="1" applyBorder="1" applyAlignment="1">
      <alignment horizontal="left"/>
    </xf>
    <xf numFmtId="49" fontId="98" fillId="0" borderId="0" xfId="3" applyNumberFormat="1" applyFont="1" applyBorder="1" applyAlignment="1">
      <alignment horizontal="left" shrinkToFit="1"/>
    </xf>
    <xf numFmtId="1" fontId="99" fillId="0" borderId="0" xfId="3" applyNumberFormat="1" applyFont="1" applyBorder="1"/>
    <xf numFmtId="1" fontId="22" fillId="0" borderId="0" xfId="3" applyNumberFormat="1" applyFont="1" applyBorder="1" applyAlignment="1">
      <alignment shrinkToFit="1"/>
    </xf>
    <xf numFmtId="1" fontId="99" fillId="0" borderId="0" xfId="3" applyNumberFormat="1" applyFont="1" applyBorder="1" applyAlignment="1">
      <alignment shrinkToFit="1"/>
    </xf>
    <xf numFmtId="1" fontId="99" fillId="0" borderId="0" xfId="3" applyNumberFormat="1" applyFont="1" applyBorder="1" applyAlignment="1">
      <alignment horizontal="center"/>
    </xf>
    <xf numFmtId="1" fontId="100" fillId="0" borderId="0" xfId="3" applyNumberFormat="1" applyFont="1" applyBorder="1"/>
    <xf numFmtId="1" fontId="22" fillId="0" borderId="0" xfId="3" applyNumberFormat="1" applyFont="1" applyBorder="1"/>
    <xf numFmtId="49" fontId="22" fillId="0" borderId="0" xfId="3" applyNumberFormat="1" applyFont="1" applyFill="1" applyBorder="1" applyAlignment="1">
      <alignment horizontal="center" shrinkToFit="1"/>
    </xf>
    <xf numFmtId="0" fontId="22" fillId="0" borderId="0" xfId="3" applyFont="1" applyAlignment="1">
      <alignment shrinkToFit="1"/>
    </xf>
    <xf numFmtId="49" fontId="22" fillId="0" borderId="0" xfId="3" applyNumberFormat="1" applyFont="1" applyAlignment="1">
      <alignment horizontal="center"/>
    </xf>
    <xf numFmtId="0" fontId="22" fillId="0" borderId="0" xfId="3" applyFont="1" applyBorder="1"/>
    <xf numFmtId="1" fontId="22" fillId="0" borderId="0" xfId="3" applyNumberFormat="1" applyFont="1" applyBorder="1" applyAlignment="1">
      <alignment horizontal="center"/>
    </xf>
    <xf numFmtId="1" fontId="11" fillId="0" borderId="0" xfId="3" applyNumberFormat="1" applyFont="1" applyBorder="1"/>
    <xf numFmtId="1" fontId="102" fillId="0" borderId="0" xfId="3" applyNumberFormat="1" applyFont="1" applyAlignment="1">
      <alignment shrinkToFit="1"/>
    </xf>
    <xf numFmtId="1" fontId="102" fillId="0" borderId="0" xfId="3" applyNumberFormat="1" applyFont="1" applyBorder="1"/>
    <xf numFmtId="1" fontId="102" fillId="0" borderId="0" xfId="3" applyNumberFormat="1" applyFont="1" applyAlignment="1">
      <alignment horizontal="center"/>
    </xf>
    <xf numFmtId="1" fontId="103" fillId="0" borderId="0" xfId="3" applyNumberFormat="1" applyFont="1" applyBorder="1"/>
    <xf numFmtId="1" fontId="22" fillId="0" borderId="0" xfId="3" applyNumberFormat="1" applyFont="1" applyAlignment="1">
      <alignment horizontal="center"/>
    </xf>
    <xf numFmtId="1" fontId="6" fillId="0" borderId="0" xfId="3" applyNumberFormat="1" applyFont="1" applyBorder="1" applyAlignment="1">
      <alignment shrinkToFit="1"/>
    </xf>
    <xf numFmtId="1" fontId="102" fillId="0" borderId="0" xfId="3" applyNumberFormat="1" applyFont="1" applyBorder="1" applyAlignment="1">
      <alignment shrinkToFit="1"/>
    </xf>
    <xf numFmtId="1" fontId="85" fillId="0" borderId="0" xfId="3" applyNumberFormat="1" applyFont="1" applyBorder="1"/>
    <xf numFmtId="1" fontId="101" fillId="0" borderId="0" xfId="3" applyNumberFormat="1" applyFont="1" applyAlignment="1">
      <alignment horizontal="center"/>
    </xf>
    <xf numFmtId="1" fontId="90" fillId="0" borderId="0" xfId="3" applyNumberFormat="1" applyFont="1" applyFill="1" applyBorder="1" applyAlignment="1">
      <alignment shrinkToFit="1"/>
    </xf>
    <xf numFmtId="1" fontId="99" fillId="0" borderId="0" xfId="3" applyNumberFormat="1" applyFont="1" applyFill="1" applyBorder="1" applyAlignment="1">
      <alignment shrinkToFit="1"/>
    </xf>
    <xf numFmtId="1" fontId="104" fillId="0" borderId="0" xfId="3" applyNumberFormat="1" applyFont="1" applyFill="1" applyBorder="1" applyAlignment="1">
      <alignment horizontal="center"/>
    </xf>
    <xf numFmtId="1" fontId="6" fillId="0" borderId="0" xfId="3" applyNumberFormat="1" applyFont="1" applyFill="1" applyBorder="1" applyAlignment="1">
      <alignment shrinkToFit="1"/>
    </xf>
    <xf numFmtId="1" fontId="85" fillId="0" borderId="0" xfId="3" applyNumberFormat="1" applyFont="1" applyBorder="1" applyAlignment="1">
      <alignment horizontal="center"/>
    </xf>
    <xf numFmtId="1" fontId="85" fillId="0" borderId="0" xfId="3" applyNumberFormat="1" applyFont="1" applyBorder="1" applyAlignment="1">
      <alignment horizontal="center" shrinkToFit="1"/>
    </xf>
    <xf numFmtId="1" fontId="96" fillId="0" borderId="0" xfId="3" applyNumberFormat="1" applyFont="1" applyBorder="1" applyAlignment="1">
      <alignment shrinkToFit="1"/>
    </xf>
    <xf numFmtId="1" fontId="105" fillId="0" borderId="0" xfId="3" applyNumberFormat="1" applyFont="1" applyBorder="1" applyAlignment="1">
      <alignment horizontal="center"/>
    </xf>
    <xf numFmtId="1" fontId="104" fillId="0" borderId="0" xfId="3" applyNumberFormat="1" applyFont="1" applyBorder="1" applyAlignment="1">
      <alignment horizontal="center"/>
    </xf>
    <xf numFmtId="1" fontId="106" fillId="0" borderId="0" xfId="3" applyNumberFormat="1" applyFont="1" applyFill="1" applyBorder="1" applyAlignment="1">
      <alignment shrinkToFit="1"/>
    </xf>
    <xf numFmtId="1" fontId="22" fillId="0" borderId="0" xfId="3" applyNumberFormat="1" applyFont="1" applyFill="1" applyBorder="1" applyAlignment="1">
      <alignment horizontal="center"/>
    </xf>
    <xf numFmtId="1" fontId="96" fillId="0" borderId="0" xfId="3" applyNumberFormat="1" applyFont="1" applyFill="1" applyBorder="1" applyAlignment="1">
      <alignment shrinkToFit="1"/>
    </xf>
    <xf numFmtId="1" fontId="90" fillId="0" borderId="0" xfId="3" applyNumberFormat="1" applyFont="1" applyBorder="1" applyAlignment="1">
      <alignment shrinkToFit="1"/>
    </xf>
    <xf numFmtId="1" fontId="107" fillId="19" borderId="0" xfId="3" applyNumberFormat="1" applyFont="1" applyFill="1" applyBorder="1" applyAlignment="1">
      <alignment horizontal="center"/>
    </xf>
    <xf numFmtId="1" fontId="107" fillId="0" borderId="0" xfId="3" applyNumberFormat="1" applyFont="1" applyBorder="1" applyAlignment="1">
      <alignment horizontal="center"/>
    </xf>
    <xf numFmtId="1" fontId="108" fillId="0" borderId="0" xfId="3" applyNumberFormat="1" applyFont="1" applyBorder="1" applyAlignment="1">
      <alignment horizontal="center"/>
    </xf>
    <xf numFmtId="1" fontId="107" fillId="0" borderId="0" xfId="3" applyNumberFormat="1" applyFont="1" applyFill="1" applyBorder="1" applyAlignment="1">
      <alignment horizontal="center"/>
    </xf>
    <xf numFmtId="1" fontId="63" fillId="0" borderId="0" xfId="3" applyNumberFormat="1" applyFont="1" applyBorder="1" applyAlignment="1">
      <alignment shrinkToFit="1"/>
    </xf>
    <xf numFmtId="1" fontId="63" fillId="0" borderId="0" xfId="3" applyNumberFormat="1" applyFont="1" applyAlignment="1">
      <alignment horizontal="center"/>
    </xf>
    <xf numFmtId="1" fontId="90" fillId="19" borderId="0" xfId="3" applyNumberFormat="1" applyFont="1" applyFill="1" applyBorder="1" applyAlignment="1">
      <alignment shrinkToFit="1"/>
    </xf>
    <xf numFmtId="1" fontId="90" fillId="0" borderId="0" xfId="3" applyNumberFormat="1" applyFont="1" applyAlignment="1">
      <alignment shrinkToFit="1"/>
    </xf>
    <xf numFmtId="1" fontId="107" fillId="0" borderId="0" xfId="3" applyNumberFormat="1" applyFont="1" applyAlignment="1">
      <alignment horizontal="center"/>
    </xf>
    <xf numFmtId="1" fontId="85" fillId="0" borderId="0" xfId="3" applyNumberFormat="1" applyFont="1" applyAlignment="1">
      <alignment horizontal="center"/>
    </xf>
    <xf numFmtId="1" fontId="85" fillId="0" borderId="0" xfId="3" applyNumberFormat="1" applyFont="1" applyAlignment="1">
      <alignment horizontal="center" shrinkToFit="1"/>
    </xf>
    <xf numFmtId="1" fontId="34" fillId="0" borderId="0" xfId="3" applyNumberFormat="1" applyFont="1" applyAlignment="1">
      <alignment horizontal="center"/>
    </xf>
    <xf numFmtId="1" fontId="109" fillId="0" borderId="0" xfId="3" applyNumberFormat="1" applyFont="1" applyAlignment="1">
      <alignment horizontal="center"/>
    </xf>
    <xf numFmtId="1" fontId="22" fillId="0" borderId="0" xfId="3" applyNumberFormat="1" applyFont="1" applyFill="1" applyBorder="1" applyAlignment="1">
      <alignment horizontal="center" shrinkToFit="1"/>
    </xf>
    <xf numFmtId="1" fontId="102" fillId="0" borderId="0" xfId="3" applyNumberFormat="1" applyFont="1" applyFill="1" applyBorder="1" applyAlignment="1">
      <alignment horizontal="center" shrinkToFit="1"/>
    </xf>
    <xf numFmtId="1" fontId="102" fillId="0" borderId="0" xfId="3" applyNumberFormat="1" applyFont="1" applyFill="1" applyBorder="1" applyAlignment="1">
      <alignment horizontal="center"/>
    </xf>
    <xf numFmtId="1" fontId="103" fillId="0" borderId="0" xfId="3" applyNumberFormat="1" applyFont="1" applyFill="1" applyBorder="1" applyAlignment="1">
      <alignment horizontal="center"/>
    </xf>
    <xf numFmtId="1" fontId="110" fillId="0" borderId="0" xfId="3" applyNumberFormat="1" applyFont="1" applyFill="1" applyBorder="1" applyAlignment="1">
      <alignment horizontal="center" shrinkToFit="1"/>
    </xf>
    <xf numFmtId="1" fontId="85" fillId="0" borderId="0" xfId="3" applyNumberFormat="1" applyFont="1" applyFill="1" applyBorder="1" applyAlignment="1">
      <alignment horizontal="center"/>
    </xf>
    <xf numFmtId="1" fontId="89" fillId="0" borderId="0" xfId="3" applyNumberFormat="1" applyFont="1" applyFill="1" applyBorder="1" applyAlignment="1">
      <alignment shrinkToFit="1"/>
    </xf>
    <xf numFmtId="1" fontId="92" fillId="0" borderId="0" xfId="3" applyNumberFormat="1" applyFont="1" applyFill="1" applyBorder="1" applyAlignment="1">
      <alignment horizontal="center" shrinkToFit="1"/>
    </xf>
    <xf numFmtId="1" fontId="111" fillId="0" borderId="0" xfId="3" applyNumberFormat="1" applyFont="1" applyFill="1" applyBorder="1" applyAlignment="1">
      <alignment horizontal="center"/>
    </xf>
    <xf numFmtId="1" fontId="112" fillId="0" borderId="0" xfId="3" applyNumberFormat="1" applyFont="1" applyFill="1" applyBorder="1" applyAlignment="1">
      <alignment horizontal="center" shrinkToFit="1"/>
    </xf>
    <xf numFmtId="1" fontId="112" fillId="0" borderId="0" xfId="3" applyNumberFormat="1" applyFont="1" applyFill="1" applyBorder="1" applyAlignment="1">
      <alignment horizontal="center"/>
    </xf>
    <xf numFmtId="1" fontId="11" fillId="0" borderId="0" xfId="3" applyNumberFormat="1" applyFont="1"/>
    <xf numFmtId="1" fontId="4" fillId="0" borderId="0" xfId="3" applyNumberFormat="1" applyFont="1" applyAlignment="1">
      <alignment horizontal="center"/>
    </xf>
    <xf numFmtId="49" fontId="113" fillId="0" borderId="0" xfId="3" applyNumberFormat="1" applyFont="1" applyBorder="1" applyAlignment="1"/>
    <xf numFmtId="49" fontId="114" fillId="0" borderId="0" xfId="3" applyNumberFormat="1" applyFont="1" applyBorder="1" applyAlignment="1">
      <alignment horizontal="center"/>
    </xf>
    <xf numFmtId="49" fontId="4" fillId="0" borderId="0" xfId="3" applyNumberFormat="1" applyFont="1" applyAlignment="1">
      <alignment horizontal="center"/>
    </xf>
    <xf numFmtId="49" fontId="5" fillId="0" borderId="0" xfId="3" applyNumberFormat="1" applyFont="1" applyBorder="1" applyAlignment="1"/>
    <xf numFmtId="49" fontId="113" fillId="0" borderId="0" xfId="3" applyNumberFormat="1" applyFont="1" applyBorder="1" applyAlignment="1">
      <alignment horizontal="center"/>
    </xf>
    <xf numFmtId="49" fontId="115" fillId="0" borderId="0" xfId="3" applyNumberFormat="1" applyFont="1" applyAlignment="1">
      <alignment horizontal="left"/>
    </xf>
    <xf numFmtId="49" fontId="4" fillId="0" borderId="16" xfId="3" applyNumberFormat="1" applyFont="1" applyBorder="1" applyAlignment="1">
      <alignment horizontal="left"/>
    </xf>
    <xf numFmtId="49" fontId="4" fillId="0" borderId="0" xfId="3" applyNumberFormat="1" applyFont="1" applyBorder="1" applyAlignment="1">
      <alignment horizontal="center"/>
    </xf>
    <xf numFmtId="1" fontId="120" fillId="19" borderId="1" xfId="3" applyNumberFormat="1" applyFont="1" applyFill="1" applyBorder="1" applyAlignment="1">
      <alignment horizontal="right" indent="1"/>
    </xf>
    <xf numFmtId="1" fontId="121" fillId="19" borderId="1" xfId="3" applyNumberFormat="1" applyFont="1" applyFill="1" applyBorder="1" applyAlignment="1">
      <alignment horizontal="center"/>
    </xf>
    <xf numFmtId="1" fontId="122" fillId="19" borderId="1" xfId="3" applyNumberFormat="1" applyFont="1" applyFill="1" applyBorder="1" applyAlignment="1">
      <alignment horizontal="center"/>
    </xf>
    <xf numFmtId="1" fontId="113" fillId="19" borderId="2" xfId="3" applyNumberFormat="1" applyFont="1" applyFill="1" applyBorder="1" applyAlignment="1">
      <alignment horizontal="center"/>
    </xf>
    <xf numFmtId="1" fontId="119" fillId="19" borderId="1" xfId="3" applyNumberFormat="1" applyFont="1" applyFill="1" applyBorder="1" applyAlignment="1">
      <alignment horizontal="center"/>
    </xf>
    <xf numFmtId="1" fontId="123" fillId="22" borderId="1" xfId="3" applyNumberFormat="1" applyFont="1" applyFill="1" applyBorder="1" applyAlignment="1">
      <alignment horizontal="center"/>
    </xf>
    <xf numFmtId="49" fontId="114" fillId="15" borderId="16" xfId="3" applyNumberFormat="1" applyFont="1" applyFill="1" applyBorder="1" applyAlignment="1">
      <alignment horizontal="left"/>
    </xf>
    <xf numFmtId="1" fontId="124" fillId="22" borderId="1" xfId="3" applyNumberFormat="1" applyFont="1" applyFill="1" applyBorder="1" applyAlignment="1">
      <alignment horizontal="center"/>
    </xf>
    <xf numFmtId="0" fontId="125" fillId="0" borderId="0" xfId="3" applyFont="1"/>
    <xf numFmtId="1" fontId="126" fillId="23" borderId="1" xfId="3" applyNumberFormat="1" applyFont="1" applyFill="1" applyBorder="1" applyAlignment="1">
      <alignment horizontal="right" indent="1"/>
    </xf>
    <xf numFmtId="1" fontId="114" fillId="19" borderId="1" xfId="3" applyNumberFormat="1" applyFont="1" applyFill="1" applyBorder="1" applyAlignment="1">
      <alignment horizontal="center"/>
    </xf>
    <xf numFmtId="1" fontId="113" fillId="19" borderId="1" xfId="3" applyNumberFormat="1" applyFont="1" applyFill="1" applyBorder="1" applyAlignment="1">
      <alignment horizontal="center"/>
    </xf>
    <xf numFmtId="49" fontId="119" fillId="15" borderId="1" xfId="3" applyNumberFormat="1" applyFont="1" applyFill="1" applyBorder="1" applyAlignment="1">
      <alignment horizontal="left"/>
    </xf>
    <xf numFmtId="1" fontId="120" fillId="19" borderId="2" xfId="3" applyNumberFormat="1" applyFont="1" applyFill="1" applyBorder="1" applyAlignment="1">
      <alignment horizontal="right" indent="1"/>
    </xf>
    <xf numFmtId="1" fontId="126" fillId="23" borderId="2" xfId="3" applyNumberFormat="1" applyFont="1" applyFill="1" applyBorder="1" applyAlignment="1">
      <alignment horizontal="right" indent="1"/>
    </xf>
    <xf numFmtId="1" fontId="130" fillId="23" borderId="2" xfId="3" applyNumberFormat="1" applyFont="1" applyFill="1" applyBorder="1" applyAlignment="1">
      <alignment horizontal="right" indent="1"/>
    </xf>
    <xf numFmtId="49" fontId="4" fillId="0" borderId="0" xfId="3" applyNumberFormat="1" applyFont="1" applyFill="1" applyBorder="1" applyAlignment="1">
      <alignment horizontal="center"/>
    </xf>
    <xf numFmtId="0" fontId="4" fillId="0" borderId="0" xfId="3" applyFont="1"/>
    <xf numFmtId="0" fontId="4" fillId="0" borderId="0" xfId="3" applyFont="1" applyBorder="1"/>
    <xf numFmtId="49" fontId="102" fillId="0" borderId="0" xfId="3" applyNumberFormat="1" applyFont="1" applyAlignment="1">
      <alignment horizontal="left"/>
    </xf>
    <xf numFmtId="49" fontId="6" fillId="0" borderId="0" xfId="3" applyNumberFormat="1" applyFont="1" applyBorder="1" applyAlignment="1">
      <alignment horizontal="right"/>
    </xf>
    <xf numFmtId="0" fontId="131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0" fontId="132" fillId="0" borderId="0" xfId="3" applyFont="1" applyAlignment="1">
      <alignment horizontal="left"/>
    </xf>
    <xf numFmtId="0" fontId="133" fillId="0" borderId="0" xfId="3" applyFont="1" applyAlignment="1">
      <alignment horizontal="center"/>
    </xf>
    <xf numFmtId="49" fontId="6" fillId="0" borderId="0" xfId="3" applyNumberFormat="1" applyFont="1" applyAlignment="1"/>
    <xf numFmtId="0" fontId="6" fillId="0" borderId="0" xfId="3" applyFont="1"/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1" fontId="6" fillId="0" borderId="13" xfId="3" applyNumberFormat="1" applyFont="1" applyBorder="1" applyAlignment="1">
      <alignment horizontal="center"/>
    </xf>
    <xf numFmtId="1" fontId="6" fillId="0" borderId="17" xfId="3" applyNumberFormat="1" applyFont="1" applyBorder="1" applyAlignment="1">
      <alignment horizontal="center"/>
    </xf>
    <xf numFmtId="1" fontId="6" fillId="0" borderId="16" xfId="3" applyNumberFormat="1" applyFont="1" applyBorder="1" applyAlignment="1">
      <alignment horizontal="center"/>
    </xf>
    <xf numFmtId="49" fontId="6" fillId="0" borderId="16" xfId="3" applyNumberFormat="1" applyFont="1" applyBorder="1" applyAlignment="1">
      <alignment horizontal="center"/>
    </xf>
    <xf numFmtId="1" fontId="6" fillId="0" borderId="18" xfId="3" applyNumberFormat="1" applyFont="1" applyBorder="1" applyAlignment="1">
      <alignment horizontal="center"/>
    </xf>
    <xf numFmtId="1" fontId="19" fillId="0" borderId="0" xfId="3" applyNumberFormat="1" applyAlignment="1">
      <alignment horizontal="center"/>
    </xf>
    <xf numFmtId="0" fontId="19" fillId="0" borderId="0" xfId="3"/>
    <xf numFmtId="0" fontId="6" fillId="0" borderId="0" xfId="3" applyFont="1" applyAlignment="1">
      <alignment horizontal="righ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center" shrinkToFit="1"/>
    </xf>
    <xf numFmtId="49" fontId="6" fillId="0" borderId="1" xfId="3" applyNumberFormat="1" applyFont="1" applyBorder="1" applyAlignment="1">
      <alignment horizontal="center"/>
    </xf>
    <xf numFmtId="1" fontId="6" fillId="0" borderId="14" xfId="3" applyNumberFormat="1" applyFont="1" applyBorder="1" applyAlignment="1">
      <alignment horizontal="center" shrinkToFit="1"/>
    </xf>
    <xf numFmtId="1" fontId="6" fillId="0" borderId="2" xfId="3" applyNumberFormat="1" applyFont="1" applyBorder="1" applyAlignment="1">
      <alignment horizontal="center"/>
    </xf>
    <xf numFmtId="1" fontId="6" fillId="0" borderId="11" xfId="3" applyNumberFormat="1" applyFont="1" applyBorder="1" applyAlignment="1">
      <alignment horizontal="center"/>
    </xf>
    <xf numFmtId="49" fontId="6" fillId="0" borderId="2" xfId="3" applyNumberFormat="1" applyFont="1" applyBorder="1" applyAlignment="1">
      <alignment horizontal="center"/>
    </xf>
    <xf numFmtId="1" fontId="11" fillId="0" borderId="2" xfId="3" applyNumberFormat="1" applyFont="1" applyBorder="1" applyAlignment="1">
      <alignment horizontal="center"/>
    </xf>
    <xf numFmtId="49" fontId="135" fillId="0" borderId="0" xfId="3" applyNumberFormat="1" applyFont="1" applyAlignment="1">
      <alignment horizontal="center"/>
    </xf>
    <xf numFmtId="49" fontId="136" fillId="0" borderId="0" xfId="3" applyNumberFormat="1" applyFont="1" applyAlignment="1">
      <alignment horizontal="center"/>
    </xf>
    <xf numFmtId="0" fontId="137" fillId="0" borderId="0" xfId="3" applyFont="1" applyBorder="1" applyAlignment="1">
      <alignment horizontal="center"/>
    </xf>
    <xf numFmtId="0" fontId="6" fillId="24" borderId="1" xfId="3" applyFont="1" applyFill="1" applyBorder="1" applyAlignment="1">
      <alignment horizontal="center"/>
    </xf>
    <xf numFmtId="0" fontId="138" fillId="24" borderId="1" xfId="3" applyFont="1" applyFill="1" applyBorder="1" applyAlignment="1">
      <alignment horizontal="center"/>
    </xf>
    <xf numFmtId="49" fontId="6" fillId="24" borderId="1" xfId="3" applyNumberFormat="1" applyFont="1" applyFill="1" applyBorder="1" applyAlignment="1">
      <alignment horizontal="center"/>
    </xf>
    <xf numFmtId="1" fontId="6" fillId="24" borderId="1" xfId="3" applyNumberFormat="1" applyFont="1" applyFill="1" applyBorder="1" applyAlignment="1">
      <alignment horizontal="center"/>
    </xf>
    <xf numFmtId="1" fontId="6" fillId="24" borderId="2" xfId="3" applyNumberFormat="1" applyFont="1" applyFill="1" applyBorder="1" applyAlignment="1">
      <alignment horizontal="center"/>
    </xf>
    <xf numFmtId="49" fontId="139" fillId="6" borderId="0" xfId="3" applyNumberFormat="1" applyFont="1" applyFill="1" applyBorder="1" applyAlignment="1">
      <alignment horizontal="right"/>
    </xf>
    <xf numFmtId="49" fontId="8" fillId="0" borderId="15" xfId="3" applyNumberFormat="1" applyFont="1" applyBorder="1" applyAlignment="1">
      <alignment horizontal="center"/>
    </xf>
    <xf numFmtId="0" fontId="8" fillId="0" borderId="15" xfId="3" applyFont="1" applyBorder="1" applyAlignment="1">
      <alignment horizontal="center"/>
    </xf>
    <xf numFmtId="49" fontId="11" fillId="0" borderId="0" xfId="3" applyNumberFormat="1" applyFont="1" applyAlignment="1">
      <alignment horizontal="center"/>
    </xf>
    <xf numFmtId="0" fontId="6" fillId="0" borderId="3" xfId="3" applyFont="1" applyBorder="1" applyAlignment="1">
      <alignment horizontal="center"/>
    </xf>
    <xf numFmtId="49" fontId="140" fillId="15" borderId="1" xfId="3" applyNumberFormat="1" applyFont="1" applyFill="1" applyBorder="1" applyAlignment="1">
      <alignment horizontal="center" shrinkToFit="1"/>
    </xf>
    <xf numFmtId="1" fontId="6" fillId="0" borderId="1" xfId="3" applyNumberFormat="1" applyFont="1" applyBorder="1" applyAlignment="1">
      <alignment horizontal="center"/>
    </xf>
    <xf numFmtId="0" fontId="141" fillId="0" borderId="0" xfId="3" applyFont="1" applyBorder="1" applyAlignment="1">
      <alignment horizontal="right"/>
    </xf>
    <xf numFmtId="49" fontId="8" fillId="0" borderId="0" xfId="3" applyNumberFormat="1" applyFont="1" applyAlignment="1">
      <alignment horizontal="center"/>
    </xf>
    <xf numFmtId="49" fontId="8" fillId="25" borderId="19" xfId="3" applyNumberFormat="1" applyFont="1" applyFill="1" applyBorder="1" applyAlignment="1">
      <alignment horizontal="right"/>
    </xf>
    <xf numFmtId="0" fontId="8" fillId="0" borderId="20" xfId="3" applyFont="1" applyBorder="1" applyAlignment="1">
      <alignment horizontal="center"/>
    </xf>
    <xf numFmtId="0" fontId="6" fillId="0" borderId="4" xfId="3" applyFont="1" applyBorder="1" applyAlignment="1">
      <alignment horizontal="center" shrinkToFit="1"/>
    </xf>
    <xf numFmtId="0" fontId="11" fillId="0" borderId="0" xfId="3" applyFont="1" applyBorder="1" applyAlignment="1">
      <alignment horizontal="right"/>
    </xf>
    <xf numFmtId="49" fontId="8" fillId="0" borderId="21" xfId="3" applyNumberFormat="1" applyFont="1" applyBorder="1" applyAlignment="1">
      <alignment horizontal="center"/>
    </xf>
    <xf numFmtId="49" fontId="142" fillId="0" borderId="0" xfId="3" applyNumberFormat="1" applyFont="1" applyAlignment="1">
      <alignment horizontal="center"/>
    </xf>
    <xf numFmtId="49" fontId="8" fillId="26" borderId="22" xfId="3" applyNumberFormat="1" applyFont="1" applyFill="1" applyBorder="1" applyAlignment="1">
      <alignment horizontal="right"/>
    </xf>
    <xf numFmtId="0" fontId="6" fillId="0" borderId="4" xfId="3" applyFont="1" applyBorder="1" applyAlignment="1">
      <alignment horizontal="center"/>
    </xf>
    <xf numFmtId="0" fontId="143" fillId="27" borderId="0" xfId="3" applyFont="1" applyFill="1" applyAlignment="1">
      <alignment horizontal="right"/>
    </xf>
    <xf numFmtId="0" fontId="8" fillId="0" borderId="0" xfId="3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49" fontId="144" fillId="0" borderId="0" xfId="3" applyNumberFormat="1" applyFont="1" applyAlignment="1">
      <alignment horizontal="center"/>
    </xf>
    <xf numFmtId="49" fontId="8" fillId="0" borderId="19" xfId="3" applyNumberFormat="1" applyFont="1" applyBorder="1" applyAlignment="1">
      <alignment horizontal="right"/>
    </xf>
    <xf numFmtId="49" fontId="8" fillId="0" borderId="5" xfId="3" applyNumberFormat="1" applyFont="1" applyBorder="1" applyAlignment="1">
      <alignment horizontal="center"/>
    </xf>
    <xf numFmtId="49" fontId="8" fillId="25" borderId="23" xfId="3" applyNumberFormat="1" applyFont="1" applyFill="1" applyBorder="1" applyAlignment="1">
      <alignment horizontal="right"/>
    </xf>
    <xf numFmtId="49" fontId="8" fillId="28" borderId="24" xfId="3" applyNumberFormat="1" applyFont="1" applyFill="1" applyBorder="1" applyAlignment="1">
      <alignment horizontal="right"/>
    </xf>
    <xf numFmtId="49" fontId="11" fillId="0" borderId="0" xfId="3" applyNumberFormat="1" applyFont="1" applyBorder="1" applyAlignment="1">
      <alignment horizontal="right"/>
    </xf>
    <xf numFmtId="49" fontId="8" fillId="0" borderId="25" xfId="3" applyNumberFormat="1" applyFont="1" applyBorder="1" applyAlignment="1">
      <alignment horizontal="center"/>
    </xf>
    <xf numFmtId="49" fontId="8" fillId="29" borderId="12" xfId="3" applyNumberFormat="1" applyFont="1" applyFill="1" applyBorder="1" applyAlignment="1">
      <alignment horizontal="right"/>
    </xf>
    <xf numFmtId="49" fontId="8" fillId="0" borderId="21" xfId="3" applyNumberFormat="1" applyFont="1" applyBorder="1" applyAlignment="1">
      <alignment horizontal="right"/>
    </xf>
    <xf numFmtId="49" fontId="6" fillId="0" borderId="7" xfId="3" applyNumberFormat="1" applyFont="1" applyBorder="1" applyAlignment="1">
      <alignment horizontal="center"/>
    </xf>
    <xf numFmtId="0" fontId="11" fillId="6" borderId="0" xfId="3" applyFont="1" applyFill="1" applyBorder="1" applyAlignment="1">
      <alignment horizontal="right"/>
    </xf>
    <xf numFmtId="49" fontId="8" fillId="0" borderId="0" xfId="3" applyNumberFormat="1" applyFont="1" applyAlignment="1"/>
    <xf numFmtId="49" fontId="6" fillId="0" borderId="0" xfId="3" applyNumberFormat="1" applyFont="1" applyBorder="1" applyAlignment="1"/>
    <xf numFmtId="49" fontId="8" fillId="0" borderId="19" xfId="3" applyNumberFormat="1" applyFont="1" applyBorder="1" applyAlignment="1"/>
    <xf numFmtId="0" fontId="6" fillId="10" borderId="1" xfId="3" applyFont="1" applyFill="1" applyBorder="1" applyAlignment="1">
      <alignment horizontal="center"/>
    </xf>
    <xf numFmtId="0" fontId="11" fillId="0" borderId="0" xfId="3" applyFont="1" applyAlignment="1">
      <alignment horizontal="right"/>
    </xf>
    <xf numFmtId="0" fontId="8" fillId="0" borderId="0" xfId="3" applyFont="1"/>
    <xf numFmtId="0" fontId="6" fillId="0" borderId="2" xfId="3" applyFont="1" applyBorder="1" applyAlignment="1">
      <alignment horizontal="center"/>
    </xf>
    <xf numFmtId="49" fontId="6" fillId="0" borderId="0" xfId="3" applyNumberFormat="1" applyFont="1" applyBorder="1" applyAlignment="1">
      <alignment horizontal="center"/>
    </xf>
    <xf numFmtId="49" fontId="8" fillId="11" borderId="22" xfId="3" applyNumberFormat="1" applyFont="1" applyFill="1" applyBorder="1" applyAlignment="1">
      <alignment horizontal="right"/>
    </xf>
    <xf numFmtId="49" fontId="8" fillId="30" borderId="7" xfId="3" applyNumberFormat="1" applyFont="1" applyFill="1" applyBorder="1" applyAlignment="1">
      <alignment horizontal="right"/>
    </xf>
    <xf numFmtId="49" fontId="8" fillId="0" borderId="26" xfId="3" applyNumberFormat="1" applyFont="1" applyBorder="1" applyAlignment="1">
      <alignment horizontal="center"/>
    </xf>
    <xf numFmtId="0" fontId="6" fillId="0" borderId="0" xfId="3" applyFont="1" applyBorder="1"/>
    <xf numFmtId="49" fontId="6" fillId="0" borderId="21" xfId="3" applyNumberFormat="1" applyFont="1" applyBorder="1" applyAlignment="1"/>
    <xf numFmtId="1" fontId="145" fillId="24" borderId="1" xfId="3" applyNumberFormat="1" applyFont="1" applyFill="1" applyBorder="1" applyAlignment="1">
      <alignment horizontal="center"/>
    </xf>
    <xf numFmtId="49" fontId="8" fillId="0" borderId="7" xfId="3" applyNumberFormat="1" applyFont="1" applyBorder="1" applyAlignment="1"/>
    <xf numFmtId="0" fontId="6" fillId="31" borderId="1" xfId="3" applyFont="1" applyFill="1" applyBorder="1" applyAlignment="1">
      <alignment horizontal="center"/>
    </xf>
    <xf numFmtId="1" fontId="146" fillId="0" borderId="1" xfId="3" applyNumberFormat="1" applyFont="1" applyBorder="1" applyAlignment="1">
      <alignment horizontal="center"/>
    </xf>
    <xf numFmtId="49" fontId="8" fillId="0" borderId="25" xfId="3" applyNumberFormat="1" applyFont="1" applyBorder="1" applyAlignment="1">
      <alignment horizontal="right"/>
    </xf>
    <xf numFmtId="0" fontId="147" fillId="0" borderId="0" xfId="3" applyFont="1" applyBorder="1" applyAlignment="1">
      <alignment horizontal="center"/>
    </xf>
    <xf numFmtId="49" fontId="6" fillId="0" borderId="7" xfId="3" applyNumberFormat="1" applyFont="1" applyBorder="1" applyAlignment="1"/>
    <xf numFmtId="0" fontId="148" fillId="0" borderId="0" xfId="3" applyFont="1" applyBorder="1" applyAlignment="1">
      <alignment horizontal="right"/>
    </xf>
    <xf numFmtId="0" fontId="6" fillId="0" borderId="7" xfId="3" applyFont="1" applyBorder="1"/>
    <xf numFmtId="0" fontId="6" fillId="0" borderId="15" xfId="3" applyFont="1" applyBorder="1"/>
    <xf numFmtId="1" fontId="60" fillId="24" borderId="1" xfId="3" applyNumberFormat="1" applyFont="1" applyFill="1" applyBorder="1" applyAlignment="1">
      <alignment horizontal="center"/>
    </xf>
    <xf numFmtId="49" fontId="8" fillId="32" borderId="7" xfId="3" applyNumberFormat="1" applyFont="1" applyFill="1" applyBorder="1" applyAlignment="1">
      <alignment horizontal="center"/>
    </xf>
    <xf numFmtId="49" fontId="148" fillId="0" borderId="7" xfId="3" applyNumberFormat="1" applyFont="1" applyBorder="1" applyAlignment="1">
      <alignment horizontal="center"/>
    </xf>
    <xf numFmtId="49" fontId="11" fillId="6" borderId="0" xfId="3" applyNumberFormat="1" applyFont="1" applyFill="1" applyBorder="1" applyAlignment="1">
      <alignment horizontal="right"/>
    </xf>
    <xf numFmtId="0" fontId="8" fillId="0" borderId="21" xfId="3" applyFont="1" applyBorder="1" applyAlignment="1">
      <alignment horizontal="center"/>
    </xf>
    <xf numFmtId="49" fontId="144" fillId="0" borderId="0" xfId="3" applyNumberFormat="1" applyFont="1" applyBorder="1" applyAlignment="1">
      <alignment horizontal="center"/>
    </xf>
    <xf numFmtId="49" fontId="8" fillId="0" borderId="7" xfId="3" applyNumberFormat="1" applyFont="1" applyBorder="1" applyAlignment="1">
      <alignment horizontal="right"/>
    </xf>
    <xf numFmtId="1" fontId="146" fillId="24" borderId="1" xfId="3" applyNumberFormat="1" applyFont="1" applyFill="1" applyBorder="1" applyAlignment="1">
      <alignment horizontal="center"/>
    </xf>
    <xf numFmtId="49" fontId="8" fillId="0" borderId="19" xfId="3" applyNumberFormat="1" applyFont="1" applyBorder="1" applyAlignment="1">
      <alignment horizontal="center"/>
    </xf>
    <xf numFmtId="49" fontId="149" fillId="0" borderId="0" xfId="3" applyNumberFormat="1" applyFont="1" applyBorder="1" applyAlignment="1">
      <alignment horizontal="center"/>
    </xf>
    <xf numFmtId="49" fontId="8" fillId="0" borderId="27" xfId="3" applyNumberFormat="1" applyFont="1" applyBorder="1" applyAlignment="1">
      <alignment horizontal="center"/>
    </xf>
    <xf numFmtId="0" fontId="150" fillId="0" borderId="15" xfId="3" applyFont="1" applyBorder="1" applyAlignment="1">
      <alignment horizontal="center"/>
    </xf>
    <xf numFmtId="49" fontId="149" fillId="0" borderId="0" xfId="3" applyNumberFormat="1" applyFont="1" applyBorder="1" applyAlignment="1">
      <alignment horizontal="left"/>
    </xf>
    <xf numFmtId="49" fontId="8" fillId="30" borderId="19" xfId="3" applyNumberFormat="1" applyFont="1" applyFill="1" applyBorder="1" applyAlignment="1">
      <alignment horizontal="right"/>
    </xf>
    <xf numFmtId="49" fontId="11" fillId="0" borderId="0" xfId="3" applyNumberFormat="1" applyFont="1" applyBorder="1" applyAlignment="1">
      <alignment horizontal="center"/>
    </xf>
    <xf numFmtId="49" fontId="6" fillId="6" borderId="0" xfId="3" applyNumberFormat="1" applyFont="1" applyFill="1" applyAlignment="1">
      <alignment horizontal="center"/>
    </xf>
    <xf numFmtId="49" fontId="8" fillId="26" borderId="24" xfId="3" applyNumberFormat="1" applyFont="1" applyFill="1" applyBorder="1" applyAlignment="1">
      <alignment horizontal="right"/>
    </xf>
    <xf numFmtId="0" fontId="19" fillId="0" borderId="7" xfId="3" applyBorder="1"/>
    <xf numFmtId="49" fontId="6" fillId="0" borderId="26" xfId="3" applyNumberFormat="1" applyFont="1" applyBorder="1" applyAlignment="1"/>
    <xf numFmtId="49" fontId="8" fillId="0" borderId="11" xfId="3" applyNumberFormat="1" applyFont="1" applyBorder="1" applyAlignment="1">
      <alignment horizontal="right"/>
    </xf>
    <xf numFmtId="49" fontId="151" fillId="0" borderId="0" xfId="3" applyNumberFormat="1" applyFont="1" applyAlignment="1">
      <alignment horizontal="center"/>
    </xf>
    <xf numFmtId="49" fontId="8" fillId="25" borderId="1" xfId="3" applyNumberFormat="1" applyFont="1" applyFill="1" applyBorder="1" applyAlignment="1">
      <alignment horizontal="center"/>
    </xf>
    <xf numFmtId="49" fontId="6" fillId="0" borderId="0" xfId="3" applyNumberFormat="1" applyFont="1" applyAlignment="1">
      <alignment horizontal="left"/>
    </xf>
    <xf numFmtId="0" fontId="139" fillId="6" borderId="0" xfId="3" applyFont="1" applyFill="1" applyBorder="1" applyAlignment="1">
      <alignment horizontal="right"/>
    </xf>
    <xf numFmtId="49" fontId="9" fillId="0" borderId="15" xfId="3" applyNumberFormat="1" applyFont="1" applyBorder="1" applyAlignment="1">
      <alignment horizontal="center"/>
    </xf>
    <xf numFmtId="49" fontId="8" fillId="30" borderId="1" xfId="3" applyNumberFormat="1" applyFont="1" applyFill="1" applyBorder="1" applyAlignment="1">
      <alignment horizontal="center"/>
    </xf>
    <xf numFmtId="49" fontId="151" fillId="0" borderId="0" xfId="3" applyNumberFormat="1" applyFont="1" applyBorder="1" applyAlignment="1">
      <alignment horizontal="center"/>
    </xf>
    <xf numFmtId="49" fontId="8" fillId="30" borderId="22" xfId="3" applyNumberFormat="1" applyFont="1" applyFill="1" applyBorder="1" applyAlignment="1">
      <alignment horizontal="right"/>
    </xf>
    <xf numFmtId="0" fontId="9" fillId="0" borderId="15" xfId="3" applyFont="1" applyBorder="1" applyAlignment="1">
      <alignment horizontal="center"/>
    </xf>
    <xf numFmtId="0" fontId="6" fillId="0" borderId="11" xfId="3" applyFont="1" applyBorder="1"/>
    <xf numFmtId="49" fontId="8" fillId="26" borderId="1" xfId="3" applyNumberFormat="1" applyFont="1" applyFill="1" applyBorder="1" applyAlignment="1">
      <alignment horizontal="center"/>
    </xf>
    <xf numFmtId="49" fontId="8" fillId="0" borderId="0" xfId="3" applyNumberFormat="1" applyFont="1" applyBorder="1" applyAlignment="1">
      <alignment horizontal="right"/>
    </xf>
    <xf numFmtId="49" fontId="8" fillId="28" borderId="1" xfId="3" applyNumberFormat="1" applyFont="1" applyFill="1" applyBorder="1" applyAlignment="1">
      <alignment horizontal="center"/>
    </xf>
    <xf numFmtId="49" fontId="140" fillId="24" borderId="1" xfId="3" applyNumberFormat="1" applyFont="1" applyFill="1" applyBorder="1" applyAlignment="1">
      <alignment horizontal="center" shrinkToFit="1"/>
    </xf>
    <xf numFmtId="1" fontId="8" fillId="11" borderId="1" xfId="3" applyNumberFormat="1" applyFont="1" applyFill="1" applyBorder="1" applyAlignment="1">
      <alignment horizontal="center"/>
    </xf>
    <xf numFmtId="49" fontId="150" fillId="0" borderId="15" xfId="3" applyNumberFormat="1" applyFont="1" applyBorder="1" applyAlignment="1">
      <alignment horizontal="center"/>
    </xf>
    <xf numFmtId="49" fontId="146" fillId="0" borderId="1" xfId="3" applyNumberFormat="1" applyFont="1" applyBorder="1" applyAlignment="1">
      <alignment horizontal="center"/>
    </xf>
    <xf numFmtId="49" fontId="60" fillId="25" borderId="1" xfId="3" applyNumberFormat="1" applyFont="1" applyFill="1" applyBorder="1" applyAlignment="1">
      <alignment horizontal="center"/>
    </xf>
    <xf numFmtId="49" fontId="18" fillId="0" borderId="0" xfId="3" applyNumberFormat="1" applyFont="1" applyBorder="1" applyAlignment="1">
      <alignment horizontal="center"/>
    </xf>
    <xf numFmtId="0" fontId="6" fillId="15" borderId="1" xfId="3" applyFont="1" applyFill="1" applyBorder="1" applyAlignment="1">
      <alignment horizontal="center"/>
    </xf>
    <xf numFmtId="49" fontId="60" fillId="33" borderId="1" xfId="3" applyNumberFormat="1" applyFont="1" applyFill="1" applyBorder="1" applyAlignment="1">
      <alignment horizontal="center"/>
    </xf>
    <xf numFmtId="0" fontId="6" fillId="16" borderId="1" xfId="3" applyFont="1" applyFill="1" applyBorder="1" applyAlignment="1">
      <alignment horizontal="center"/>
    </xf>
    <xf numFmtId="49" fontId="6" fillId="16" borderId="1" xfId="3" applyNumberFormat="1" applyFont="1" applyFill="1" applyBorder="1" applyAlignment="1">
      <alignment horizontal="center"/>
    </xf>
    <xf numFmtId="49" fontId="140" fillId="16" borderId="1" xfId="3" applyNumberFormat="1" applyFont="1" applyFill="1" applyBorder="1" applyAlignment="1">
      <alignment horizontal="center" shrinkToFit="1"/>
    </xf>
    <xf numFmtId="1" fontId="6" fillId="16" borderId="1" xfId="3" applyNumberFormat="1" applyFont="1" applyFill="1" applyBorder="1" applyAlignment="1">
      <alignment horizontal="center"/>
    </xf>
    <xf numFmtId="49" fontId="60" fillId="16" borderId="1" xfId="3" applyNumberFormat="1" applyFont="1" applyFill="1" applyBorder="1" applyAlignment="1">
      <alignment horizontal="center"/>
    </xf>
    <xf numFmtId="49" fontId="102" fillId="0" borderId="0" xfId="3" applyNumberFormat="1" applyFont="1" applyFill="1" applyBorder="1" applyAlignment="1">
      <alignment horizontal="center"/>
    </xf>
    <xf numFmtId="0" fontId="102" fillId="0" borderId="0" xfId="3" applyFont="1"/>
    <xf numFmtId="49" fontId="8" fillId="32" borderId="1" xfId="3" applyNumberFormat="1" applyFont="1" applyFill="1" applyBorder="1" applyAlignment="1">
      <alignment horizontal="center"/>
    </xf>
    <xf numFmtId="0" fontId="0" fillId="0" borderId="0" xfId="3" applyFont="1" applyAlignment="1">
      <alignment horizontal="center"/>
    </xf>
    <xf numFmtId="49" fontId="11" fillId="0" borderId="1" xfId="3" applyNumberFormat="1" applyFont="1" applyBorder="1" applyAlignment="1">
      <alignment horizontal="center"/>
    </xf>
    <xf numFmtId="0" fontId="19" fillId="24" borderId="0" xfId="3" applyFill="1"/>
    <xf numFmtId="49" fontId="152" fillId="0" borderId="0" xfId="3" applyNumberFormat="1" applyFont="1" applyAlignment="1">
      <alignment horizontal="center"/>
    </xf>
    <xf numFmtId="49" fontId="19" fillId="0" borderId="0" xfId="3" applyNumberFormat="1" applyAlignment="1">
      <alignment horizontal="center"/>
    </xf>
    <xf numFmtId="0" fontId="153" fillId="0" borderId="0" xfId="3" applyFont="1" applyAlignment="1">
      <alignment horizontal="center"/>
    </xf>
    <xf numFmtId="0" fontId="142" fillId="0" borderId="20" xfId="3" applyFont="1" applyBorder="1" applyAlignment="1">
      <alignment horizontal="center"/>
    </xf>
    <xf numFmtId="0" fontId="142" fillId="0" borderId="15" xfId="3" applyFont="1" applyBorder="1" applyAlignment="1">
      <alignment horizontal="center"/>
    </xf>
    <xf numFmtId="49" fontId="142" fillId="0" borderId="5" xfId="3" applyNumberFormat="1" applyFont="1" applyBorder="1" applyAlignment="1">
      <alignment horizontal="center"/>
    </xf>
    <xf numFmtId="49" fontId="8" fillId="30" borderId="23" xfId="3" applyNumberFormat="1" applyFont="1" applyFill="1" applyBorder="1" applyAlignment="1">
      <alignment horizontal="right"/>
    </xf>
    <xf numFmtId="49" fontId="147" fillId="0" borderId="5" xfId="3" applyNumberFormat="1" applyFont="1" applyBorder="1" applyAlignment="1">
      <alignment horizontal="center"/>
    </xf>
    <xf numFmtId="49" fontId="8" fillId="28" borderId="23" xfId="3" applyNumberFormat="1" applyFont="1" applyFill="1" applyBorder="1" applyAlignment="1">
      <alignment horizontal="right"/>
    </xf>
    <xf numFmtId="49" fontId="8" fillId="25" borderId="12" xfId="3" applyNumberFormat="1" applyFont="1" applyFill="1" applyBorder="1" applyAlignment="1">
      <alignment horizontal="center"/>
    </xf>
    <xf numFmtId="49" fontId="8" fillId="26" borderId="23" xfId="3" applyNumberFormat="1" applyFont="1" applyFill="1" applyBorder="1" applyAlignment="1">
      <alignment horizontal="right"/>
    </xf>
    <xf numFmtId="49" fontId="8" fillId="11" borderId="12" xfId="3" applyNumberFormat="1" applyFont="1" applyFill="1" applyBorder="1" applyAlignment="1">
      <alignment horizontal="center"/>
    </xf>
    <xf numFmtId="49" fontId="8" fillId="0" borderId="7" xfId="3" applyNumberFormat="1" applyFont="1" applyBorder="1" applyAlignment="1">
      <alignment horizontal="center"/>
    </xf>
    <xf numFmtId="49" fontId="6" fillId="0" borderId="5" xfId="3" applyNumberFormat="1" applyFont="1" applyBorder="1" applyAlignment="1">
      <alignment horizontal="center"/>
    </xf>
    <xf numFmtId="0" fontId="153" fillId="0" borderId="0" xfId="3" applyFont="1" applyBorder="1" applyAlignment="1">
      <alignment horizontal="center"/>
    </xf>
    <xf numFmtId="49" fontId="8" fillId="0" borderId="11" xfId="3" applyNumberFormat="1" applyFont="1" applyBorder="1" applyAlignment="1">
      <alignment horizontal="center"/>
    </xf>
    <xf numFmtId="0" fontId="8" fillId="33" borderId="12" xfId="3" applyFont="1" applyFill="1" applyBorder="1"/>
    <xf numFmtId="49" fontId="6" fillId="0" borderId="11" xfId="3" applyNumberFormat="1" applyFont="1" applyBorder="1" applyAlignment="1">
      <alignment horizontal="center"/>
    </xf>
    <xf numFmtId="0" fontId="154" fillId="0" borderId="15" xfId="3" applyFont="1" applyBorder="1" applyAlignment="1">
      <alignment horizontal="center"/>
    </xf>
    <xf numFmtId="0" fontId="155" fillId="0" borderId="15" xfId="3" applyFont="1" applyBorder="1" applyAlignment="1">
      <alignment horizontal="right"/>
    </xf>
    <xf numFmtId="1" fontId="11" fillId="0" borderId="0" xfId="3" applyNumberFormat="1" applyFont="1" applyAlignment="1">
      <alignment horizontal="center"/>
    </xf>
    <xf numFmtId="49" fontId="156" fillId="0" borderId="0" xfId="3" applyNumberFormat="1" applyFont="1" applyAlignment="1">
      <alignment horizontal="center"/>
    </xf>
    <xf numFmtId="1" fontId="156" fillId="0" borderId="0" xfId="3" applyNumberFormat="1" applyFont="1" applyAlignment="1">
      <alignment horizontal="center"/>
    </xf>
    <xf numFmtId="0" fontId="102" fillId="0" borderId="0" xfId="3" applyFont="1" applyAlignment="1">
      <alignment horizontal="center"/>
    </xf>
    <xf numFmtId="49" fontId="102" fillId="0" borderId="0" xfId="3" applyNumberFormat="1" applyFont="1" applyAlignment="1">
      <alignment horizontal="center"/>
    </xf>
    <xf numFmtId="49" fontId="157" fillId="0" borderId="0" xfId="3" applyNumberFormat="1" applyFont="1" applyAlignment="1">
      <alignment horizontal="center"/>
    </xf>
    <xf numFmtId="1" fontId="157" fillId="0" borderId="0" xfId="3" applyNumberFormat="1" applyFont="1" applyAlignment="1">
      <alignment horizontal="center"/>
    </xf>
    <xf numFmtId="49" fontId="142" fillId="0" borderId="27" xfId="3" applyNumberFormat="1" applyFont="1" applyBorder="1" applyAlignment="1">
      <alignment horizontal="center"/>
    </xf>
    <xf numFmtId="49" fontId="9" fillId="0" borderId="0" xfId="3" applyNumberFormat="1" applyFont="1" applyAlignment="1">
      <alignment horizontal="center"/>
    </xf>
    <xf numFmtId="49" fontId="93" fillId="0" borderId="27" xfId="3" applyNumberFormat="1" applyFont="1" applyBorder="1" applyAlignment="1">
      <alignment horizontal="center"/>
    </xf>
    <xf numFmtId="49" fontId="142" fillId="0" borderId="15" xfId="3" applyNumberFormat="1" applyFont="1" applyBorder="1" applyAlignment="1">
      <alignment horizontal="center"/>
    </xf>
    <xf numFmtId="49" fontId="158" fillId="0" borderId="15" xfId="3" applyNumberFormat="1" applyFont="1" applyBorder="1" applyAlignment="1">
      <alignment horizontal="center"/>
    </xf>
    <xf numFmtId="49" fontId="18" fillId="0" borderId="0" xfId="3" applyNumberFormat="1" applyFont="1" applyBorder="1" applyAlignment="1">
      <alignment horizontal="left"/>
    </xf>
    <xf numFmtId="0" fontId="157" fillId="0" borderId="0" xfId="3" applyFont="1"/>
    <xf numFmtId="49" fontId="131" fillId="0" borderId="0" xfId="3" applyNumberFormat="1" applyFont="1" applyBorder="1" applyAlignment="1">
      <alignment horizontal="center"/>
    </xf>
    <xf numFmtId="49" fontId="93" fillId="0" borderId="15" xfId="3" applyNumberFormat="1" applyFont="1" applyBorder="1" applyAlignment="1">
      <alignment horizontal="center"/>
    </xf>
    <xf numFmtId="1" fontId="6" fillId="0" borderId="15" xfId="3" applyNumberFormat="1" applyFont="1" applyBorder="1" applyAlignment="1">
      <alignment horizontal="center"/>
    </xf>
    <xf numFmtId="0" fontId="158" fillId="0" borderId="15" xfId="3" applyFont="1" applyBorder="1" applyAlignment="1">
      <alignment horizontal="center"/>
    </xf>
    <xf numFmtId="49" fontId="6" fillId="0" borderId="15" xfId="3" applyNumberFormat="1" applyFont="1" applyBorder="1" applyAlignment="1">
      <alignment horizontal="center"/>
    </xf>
    <xf numFmtId="49" fontId="6" fillId="0" borderId="15" xfId="3" applyNumberFormat="1" applyFont="1" applyBorder="1" applyAlignment="1">
      <alignment horizontal="left" indent="1"/>
    </xf>
    <xf numFmtId="49" fontId="60" fillId="33" borderId="7" xfId="3" applyNumberFormat="1" applyFont="1" applyFill="1" applyBorder="1" applyAlignment="1">
      <alignment horizontal="right"/>
    </xf>
    <xf numFmtId="0" fontId="93" fillId="0" borderId="15" xfId="3" applyFont="1" applyBorder="1" applyAlignment="1">
      <alignment horizontal="center"/>
    </xf>
    <xf numFmtId="1" fontId="6" fillId="0" borderId="21" xfId="3" applyNumberFormat="1" applyFont="1" applyBorder="1" applyAlignment="1">
      <alignment horizontal="center"/>
    </xf>
    <xf numFmtId="49" fontId="158" fillId="0" borderId="16" xfId="3" applyNumberFormat="1" applyFont="1" applyBorder="1" applyAlignment="1">
      <alignment horizontal="center"/>
    </xf>
    <xf numFmtId="49" fontId="60" fillId="0" borderId="0" xfId="3" applyNumberFormat="1" applyFont="1" applyAlignment="1">
      <alignment horizontal="center"/>
    </xf>
    <xf numFmtId="0" fontId="158" fillId="0" borderId="20" xfId="3" applyFont="1" applyBorder="1" applyAlignment="1">
      <alignment horizontal="center"/>
    </xf>
    <xf numFmtId="49" fontId="159" fillId="0" borderId="0" xfId="3" applyNumberFormat="1" applyFont="1" applyAlignment="1">
      <alignment horizontal="center"/>
    </xf>
    <xf numFmtId="49" fontId="103" fillId="34" borderId="1" xfId="3" applyNumberFormat="1" applyFont="1" applyFill="1" applyBorder="1" applyAlignment="1">
      <alignment horizontal="center"/>
    </xf>
    <xf numFmtId="49" fontId="103" fillId="34" borderId="17" xfId="3" applyNumberFormat="1" applyFont="1" applyFill="1" applyBorder="1" applyAlignment="1">
      <alignment horizontal="center"/>
    </xf>
    <xf numFmtId="49" fontId="102" fillId="34" borderId="28" xfId="3" applyNumberFormat="1" applyFont="1" applyFill="1" applyBorder="1" applyAlignment="1">
      <alignment horizontal="center"/>
    </xf>
    <xf numFmtId="49" fontId="6" fillId="34" borderId="3" xfId="3" applyNumberFormat="1" applyFont="1" applyFill="1" applyBorder="1" applyAlignment="1">
      <alignment horizontal="center"/>
    </xf>
    <xf numFmtId="49" fontId="103" fillId="34" borderId="16" xfId="3" applyNumberFormat="1" applyFont="1" applyFill="1" applyBorder="1" applyAlignment="1">
      <alignment horizontal="center"/>
    </xf>
    <xf numFmtId="1" fontId="160" fillId="34" borderId="29" xfId="3" applyNumberFormat="1" applyFont="1" applyFill="1" applyBorder="1" applyAlignment="1">
      <alignment horizontal="center"/>
    </xf>
    <xf numFmtId="49" fontId="161" fillId="34" borderId="18" xfId="3" applyNumberFormat="1" applyFont="1" applyFill="1" applyBorder="1" applyAlignment="1">
      <alignment horizontal="center"/>
    </xf>
    <xf numFmtId="49" fontId="103" fillId="0" borderId="0" xfId="3" applyNumberFormat="1" applyFont="1" applyAlignment="1">
      <alignment horizontal="center"/>
    </xf>
    <xf numFmtId="49" fontId="6" fillId="6" borderId="1" xfId="3" applyNumberFormat="1" applyFont="1" applyFill="1" applyBorder="1" applyAlignment="1">
      <alignment horizontal="center"/>
    </xf>
    <xf numFmtId="49" fontId="136" fillId="15" borderId="1" xfId="3" applyNumberFormat="1" applyFont="1" applyFill="1" applyBorder="1" applyAlignment="1">
      <alignment horizontal="center"/>
    </xf>
    <xf numFmtId="49" fontId="136" fillId="0" borderId="1" xfId="3" applyNumberFormat="1" applyFont="1" applyBorder="1" applyAlignment="1">
      <alignment horizontal="center"/>
    </xf>
    <xf numFmtId="49" fontId="162" fillId="15" borderId="17" xfId="3" applyNumberFormat="1" applyFont="1" applyFill="1" applyBorder="1" applyAlignment="1">
      <alignment horizontal="center"/>
    </xf>
    <xf numFmtId="1" fontId="163" fillId="0" borderId="1" xfId="3" applyNumberFormat="1" applyFont="1" applyBorder="1" applyAlignment="1">
      <alignment horizontal="center"/>
    </xf>
    <xf numFmtId="49" fontId="164" fillId="15" borderId="18" xfId="3" applyNumberFormat="1" applyFont="1" applyFill="1" applyBorder="1" applyAlignment="1">
      <alignment horizontal="center"/>
    </xf>
    <xf numFmtId="1" fontId="163" fillId="35" borderId="1" xfId="3" applyNumberFormat="1" applyFont="1" applyFill="1" applyBorder="1" applyAlignment="1">
      <alignment horizontal="center"/>
    </xf>
    <xf numFmtId="1" fontId="162" fillId="0" borderId="1" xfId="3" applyNumberFormat="1" applyFont="1" applyBorder="1" applyAlignment="1">
      <alignment horizontal="center"/>
    </xf>
    <xf numFmtId="0" fontId="164" fillId="15" borderId="1" xfId="3" applyFont="1" applyFill="1" applyBorder="1" applyAlignment="1">
      <alignment horizontal="center"/>
    </xf>
    <xf numFmtId="1" fontId="168" fillId="0" borderId="1" xfId="3" applyNumberFormat="1" applyFont="1" applyBorder="1" applyAlignment="1">
      <alignment horizontal="center"/>
    </xf>
    <xf numFmtId="49" fontId="162" fillId="15" borderId="16" xfId="3" applyNumberFormat="1" applyFont="1" applyFill="1" applyBorder="1" applyAlignment="1">
      <alignment horizontal="center"/>
    </xf>
    <xf numFmtId="0" fontId="164" fillId="11" borderId="18" xfId="3" applyFont="1" applyFill="1" applyBorder="1" applyAlignment="1">
      <alignment horizontal="center"/>
    </xf>
    <xf numFmtId="1" fontId="168" fillId="35" borderId="1" xfId="3" applyNumberFormat="1" applyFont="1" applyFill="1" applyBorder="1" applyAlignment="1">
      <alignment horizontal="center"/>
    </xf>
    <xf numFmtId="49" fontId="102" fillId="16" borderId="1" xfId="3" applyNumberFormat="1" applyFont="1" applyFill="1" applyBorder="1" applyAlignment="1">
      <alignment horizontal="center"/>
    </xf>
    <xf numFmtId="1" fontId="102" fillId="0" borderId="2" xfId="3" applyNumberFormat="1" applyFont="1" applyBorder="1" applyAlignment="1">
      <alignment horizontal="center"/>
    </xf>
    <xf numFmtId="49" fontId="102" fillId="16" borderId="16" xfId="3" applyNumberFormat="1" applyFont="1" applyFill="1" applyBorder="1" applyAlignment="1">
      <alignment horizontal="center"/>
    </xf>
    <xf numFmtId="49" fontId="102" fillId="15" borderId="16" xfId="3" applyNumberFormat="1" applyFont="1" applyFill="1" applyBorder="1" applyAlignment="1">
      <alignment horizontal="center"/>
    </xf>
    <xf numFmtId="49" fontId="102" fillId="16" borderId="17" xfId="3" applyNumberFormat="1" applyFont="1" applyFill="1" applyBorder="1" applyAlignment="1">
      <alignment horizontal="center"/>
    </xf>
    <xf numFmtId="49" fontId="164" fillId="15" borderId="1" xfId="3" applyNumberFormat="1" applyFont="1" applyFill="1" applyBorder="1" applyAlignment="1">
      <alignment horizontal="center"/>
    </xf>
    <xf numFmtId="49" fontId="162" fillId="15" borderId="1" xfId="3" applyNumberFormat="1" applyFont="1" applyFill="1" applyBorder="1" applyAlignment="1">
      <alignment horizontal="center"/>
    </xf>
    <xf numFmtId="0" fontId="169" fillId="0" borderId="0" xfId="3" applyFont="1"/>
    <xf numFmtId="49" fontId="19" fillId="0" borderId="0" xfId="3" applyNumberFormat="1" applyFont="1" applyAlignment="1">
      <alignment horizontal="center"/>
    </xf>
    <xf numFmtId="0" fontId="170" fillId="0" borderId="0" xfId="17" applyFont="1"/>
    <xf numFmtId="0" fontId="3" fillId="0" borderId="0" xfId="17"/>
    <xf numFmtId="0" fontId="103" fillId="0" borderId="0" xfId="3" applyFont="1" applyAlignment="1">
      <alignment horizontal="center"/>
    </xf>
    <xf numFmtId="0" fontId="102" fillId="0" borderId="0" xfId="3" applyFont="1" applyAlignment="1">
      <alignment horizontal="right"/>
    </xf>
    <xf numFmtId="0" fontId="172" fillId="0" borderId="0" xfId="17" applyFont="1" applyAlignment="1">
      <alignment horizontal="center"/>
    </xf>
    <xf numFmtId="0" fontId="173" fillId="0" borderId="0" xfId="3" applyFont="1"/>
    <xf numFmtId="0" fontId="102" fillId="8" borderId="3" xfId="3" applyFont="1" applyFill="1" applyBorder="1" applyAlignment="1">
      <alignment horizontal="center"/>
    </xf>
    <xf numFmtId="0" fontId="103" fillId="8" borderId="3" xfId="3" applyFont="1" applyFill="1" applyBorder="1" applyAlignment="1">
      <alignment horizontal="center"/>
    </xf>
    <xf numFmtId="0" fontId="102" fillId="0" borderId="0" xfId="3" applyFont="1" applyBorder="1"/>
    <xf numFmtId="0" fontId="140" fillId="0" borderId="15" xfId="3" applyFont="1" applyBorder="1" applyAlignment="1">
      <alignment horizontal="center"/>
    </xf>
    <xf numFmtId="0" fontId="102" fillId="8" borderId="1" xfId="3" applyFont="1" applyFill="1" applyBorder="1" applyAlignment="1">
      <alignment horizontal="center"/>
    </xf>
    <xf numFmtId="0" fontId="174" fillId="8" borderId="1" xfId="3" applyFont="1" applyFill="1" applyBorder="1" applyAlignment="1">
      <alignment horizontal="center"/>
    </xf>
    <xf numFmtId="0" fontId="102" fillId="8" borderId="2" xfId="3" applyFont="1" applyFill="1" applyBorder="1" applyAlignment="1">
      <alignment horizontal="center"/>
    </xf>
    <xf numFmtId="0" fontId="103" fillId="8" borderId="2" xfId="3" applyFont="1" applyFill="1" applyBorder="1" applyAlignment="1">
      <alignment horizontal="center"/>
    </xf>
    <xf numFmtId="49" fontId="102" fillId="0" borderId="5" xfId="3" applyNumberFormat="1" applyFont="1" applyBorder="1" applyAlignment="1">
      <alignment horizontal="center"/>
    </xf>
    <xf numFmtId="49" fontId="102" fillId="36" borderId="12" xfId="3" applyNumberFormat="1" applyFont="1" applyFill="1" applyBorder="1" applyAlignment="1">
      <alignment horizontal="right"/>
    </xf>
    <xf numFmtId="0" fontId="162" fillId="0" borderId="15" xfId="3" applyFont="1" applyBorder="1" applyAlignment="1">
      <alignment horizontal="center"/>
    </xf>
    <xf numFmtId="0" fontId="162" fillId="0" borderId="0" xfId="3" applyFont="1" applyBorder="1" applyAlignment="1">
      <alignment horizontal="left"/>
    </xf>
    <xf numFmtId="0" fontId="102" fillId="0" borderId="3" xfId="3" applyFont="1" applyBorder="1" applyAlignment="1">
      <alignment horizontal="center"/>
    </xf>
    <xf numFmtId="49" fontId="151" fillId="0" borderId="3" xfId="3" applyNumberFormat="1" applyFont="1" applyBorder="1" applyAlignment="1">
      <alignment horizontal="left"/>
    </xf>
    <xf numFmtId="49" fontId="102" fillId="0" borderId="3" xfId="3" applyNumberFormat="1" applyFont="1" applyBorder="1" applyAlignment="1">
      <alignment horizontal="center"/>
    </xf>
    <xf numFmtId="49" fontId="102" fillId="4" borderId="3" xfId="3" applyNumberFormat="1" applyFont="1" applyFill="1" applyBorder="1" applyAlignment="1">
      <alignment horizontal="center"/>
    </xf>
    <xf numFmtId="49" fontId="102" fillId="0" borderId="30" xfId="3" applyNumberFormat="1" applyFont="1" applyBorder="1" applyAlignment="1">
      <alignment horizontal="center"/>
    </xf>
    <xf numFmtId="0" fontId="175" fillId="0" borderId="3" xfId="3" applyFont="1" applyBorder="1" applyAlignment="1">
      <alignment horizontal="center"/>
    </xf>
    <xf numFmtId="0" fontId="166" fillId="0" borderId="3" xfId="3" applyFont="1" applyBorder="1" applyAlignment="1">
      <alignment horizontal="center"/>
    </xf>
    <xf numFmtId="49" fontId="102" fillId="0" borderId="11" xfId="3" applyNumberFormat="1" applyFont="1" applyBorder="1" applyAlignment="1">
      <alignment horizontal="center"/>
    </xf>
    <xf numFmtId="0" fontId="140" fillId="0" borderId="0" xfId="3" applyFont="1" applyBorder="1" applyAlignment="1">
      <alignment horizontal="left"/>
    </xf>
    <xf numFmtId="0" fontId="102" fillId="0" borderId="2" xfId="3" applyFont="1" applyBorder="1" applyAlignment="1">
      <alignment horizontal="center"/>
    </xf>
    <xf numFmtId="0" fontId="176" fillId="0" borderId="2" xfId="3" applyFont="1" applyBorder="1" applyAlignment="1">
      <alignment horizontal="left"/>
    </xf>
    <xf numFmtId="0" fontId="102" fillId="0" borderId="2" xfId="3" applyFont="1" applyBorder="1"/>
    <xf numFmtId="1" fontId="102" fillId="4" borderId="2" xfId="3" applyNumberFormat="1" applyFont="1" applyFill="1" applyBorder="1" applyAlignment="1">
      <alignment horizontal="center"/>
    </xf>
    <xf numFmtId="1" fontId="167" fillId="0" borderId="2" xfId="3" applyNumberFormat="1" applyFont="1" applyBorder="1" applyAlignment="1">
      <alignment horizontal="center"/>
    </xf>
    <xf numFmtId="1" fontId="175" fillId="0" borderId="2" xfId="3" applyNumberFormat="1" applyFont="1" applyBorder="1" applyAlignment="1">
      <alignment horizontal="center"/>
    </xf>
    <xf numFmtId="49" fontId="102" fillId="0" borderId="2" xfId="3" applyNumberFormat="1" applyFont="1" applyBorder="1" applyAlignment="1">
      <alignment horizontal="center"/>
    </xf>
    <xf numFmtId="0" fontId="166" fillId="0" borderId="2" xfId="3" applyFont="1" applyBorder="1" applyAlignment="1">
      <alignment horizontal="center"/>
    </xf>
    <xf numFmtId="49" fontId="102" fillId="0" borderId="0" xfId="3" applyNumberFormat="1" applyFont="1" applyBorder="1" applyAlignment="1">
      <alignment horizontal="center"/>
    </xf>
    <xf numFmtId="49" fontId="103" fillId="0" borderId="0" xfId="3" applyNumberFormat="1" applyFont="1" applyBorder="1" applyAlignment="1">
      <alignment horizontal="center"/>
    </xf>
    <xf numFmtId="0" fontId="163" fillId="0" borderId="3" xfId="3" applyFont="1" applyBorder="1" applyAlignment="1">
      <alignment horizontal="center"/>
    </xf>
    <xf numFmtId="49" fontId="140" fillId="0" borderId="15" xfId="3" applyNumberFormat="1" applyFont="1" applyBorder="1" applyAlignment="1">
      <alignment horizontal="center"/>
    </xf>
    <xf numFmtId="49" fontId="102" fillId="0" borderId="15" xfId="3" applyNumberFormat="1" applyFont="1" applyBorder="1" applyAlignment="1">
      <alignment horizontal="center"/>
    </xf>
    <xf numFmtId="0" fontId="177" fillId="0" borderId="2" xfId="3" applyFont="1" applyBorder="1" applyAlignment="1">
      <alignment horizontal="center"/>
    </xf>
    <xf numFmtId="0" fontId="178" fillId="0" borderId="0" xfId="3" applyFont="1" applyBorder="1" applyAlignment="1">
      <alignment horizontal="center"/>
    </xf>
    <xf numFmtId="0" fontId="179" fillId="0" borderId="3" xfId="3" applyFont="1" applyBorder="1" applyAlignment="1">
      <alignment horizontal="center"/>
    </xf>
    <xf numFmtId="0" fontId="170" fillId="0" borderId="0" xfId="17" applyFont="1" applyBorder="1"/>
    <xf numFmtId="0" fontId="102" fillId="0" borderId="0" xfId="3" applyFont="1" applyBorder="1" applyAlignment="1">
      <alignment horizontal="right"/>
    </xf>
    <xf numFmtId="0" fontId="140" fillId="0" borderId="0" xfId="3" applyFont="1"/>
    <xf numFmtId="0" fontId="102" fillId="0" borderId="0" xfId="3" applyFont="1" applyAlignment="1">
      <alignment horizontal="left"/>
    </xf>
    <xf numFmtId="49" fontId="102" fillId="36" borderId="22" xfId="3" applyNumberFormat="1" applyFont="1" applyFill="1" applyBorder="1" applyAlignment="1">
      <alignment horizontal="right"/>
    </xf>
    <xf numFmtId="0" fontId="174" fillId="0" borderId="0" xfId="3" applyFont="1" applyBorder="1" applyAlignment="1">
      <alignment horizontal="left"/>
    </xf>
    <xf numFmtId="49" fontId="102" fillId="0" borderId="21" xfId="3" applyNumberFormat="1" applyFont="1" applyBorder="1" applyAlignment="1"/>
    <xf numFmtId="0" fontId="140" fillId="0" borderId="0" xfId="3" applyFont="1" applyAlignment="1">
      <alignment horizontal="left"/>
    </xf>
    <xf numFmtId="49" fontId="162" fillId="0" borderId="15" xfId="3" applyNumberFormat="1" applyFont="1" applyBorder="1" applyAlignment="1">
      <alignment horizontal="center"/>
    </xf>
    <xf numFmtId="0" fontId="162" fillId="0" borderId="0" xfId="17" applyFont="1" applyAlignment="1">
      <alignment horizontal="left"/>
    </xf>
    <xf numFmtId="0" fontId="19" fillId="17" borderId="17" xfId="3" applyFill="1" applyBorder="1"/>
    <xf numFmtId="0" fontId="19" fillId="17" borderId="16" xfId="3" applyFill="1" applyBorder="1" applyAlignment="1">
      <alignment horizontal="center"/>
    </xf>
    <xf numFmtId="0" fontId="19" fillId="17" borderId="16" xfId="3" applyFill="1" applyBorder="1"/>
    <xf numFmtId="0" fontId="19" fillId="17" borderId="1" xfId="3" applyFill="1" applyBorder="1" applyAlignment="1">
      <alignment horizontal="center"/>
    </xf>
    <xf numFmtId="0" fontId="19" fillId="17" borderId="1" xfId="3" applyFill="1" applyBorder="1" applyAlignment="1">
      <alignment horizontal="center" shrinkToFit="1"/>
    </xf>
    <xf numFmtId="0" fontId="183" fillId="17" borderId="1" xfId="3" applyFont="1" applyFill="1" applyBorder="1" applyAlignment="1">
      <alignment horizontal="center"/>
    </xf>
    <xf numFmtId="0" fontId="170" fillId="17" borderId="1" xfId="17" applyFont="1" applyFill="1" applyBorder="1" applyAlignment="1">
      <alignment horizontal="center"/>
    </xf>
    <xf numFmtId="0" fontId="183" fillId="17" borderId="1" xfId="3" applyFont="1" applyFill="1" applyBorder="1" applyAlignment="1">
      <alignment horizontal="center" shrinkToFit="1"/>
    </xf>
    <xf numFmtId="49" fontId="136" fillId="15" borderId="17" xfId="3" applyNumberFormat="1" applyFont="1" applyFill="1" applyBorder="1" applyAlignment="1">
      <alignment horizontal="center"/>
    </xf>
    <xf numFmtId="49" fontId="136" fillId="15" borderId="16" xfId="3" applyNumberFormat="1" applyFont="1" applyFill="1" applyBorder="1" applyAlignment="1">
      <alignment horizontal="center"/>
    </xf>
    <xf numFmtId="49" fontId="184" fillId="15" borderId="31" xfId="3" applyNumberFormat="1" applyFont="1" applyFill="1" applyBorder="1" applyAlignment="1">
      <alignment horizontal="center"/>
    </xf>
    <xf numFmtId="0" fontId="185" fillId="0" borderId="29" xfId="3" applyFont="1" applyBorder="1" applyAlignment="1">
      <alignment horizontal="center" shrinkToFit="1"/>
    </xf>
    <xf numFmtId="49" fontId="186" fillId="0" borderId="18" xfId="3" applyNumberFormat="1" applyFont="1" applyBorder="1" applyAlignment="1">
      <alignment horizontal="center" shrinkToFit="1"/>
    </xf>
    <xf numFmtId="1" fontId="55" fillId="15" borderId="1" xfId="3" applyNumberFormat="1" applyFont="1" applyFill="1" applyBorder="1" applyAlignment="1">
      <alignment horizontal="center"/>
    </xf>
    <xf numFmtId="0" fontId="170" fillId="0" borderId="1" xfId="17" applyFont="1" applyBorder="1" applyAlignment="1">
      <alignment horizontal="center"/>
    </xf>
    <xf numFmtId="49" fontId="60" fillId="0" borderId="29" xfId="3" applyNumberFormat="1" applyFont="1" applyBorder="1" applyAlignment="1">
      <alignment horizontal="center" shrinkToFit="1"/>
    </xf>
    <xf numFmtId="1" fontId="50" fillId="0" borderId="1" xfId="3" applyNumberFormat="1" applyFont="1" applyBorder="1" applyAlignment="1">
      <alignment horizontal="center"/>
    </xf>
    <xf numFmtId="1" fontId="55" fillId="0" borderId="1" xfId="3" applyNumberFormat="1" applyFont="1" applyBorder="1" applyAlignment="1">
      <alignment horizontal="center"/>
    </xf>
    <xf numFmtId="1" fontId="183" fillId="0" borderId="1" xfId="3" applyNumberFormat="1" applyFont="1" applyBorder="1" applyAlignment="1">
      <alignment horizontal="center"/>
    </xf>
    <xf numFmtId="1" fontId="183" fillId="15" borderId="1" xfId="3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43" fillId="10" borderId="1" xfId="0" applyFont="1" applyFill="1" applyBorder="1" applyAlignment="1">
      <alignment horizontal="center"/>
    </xf>
    <xf numFmtId="0" fontId="21" fillId="10" borderId="1" xfId="0" applyFont="1" applyFill="1" applyBorder="1" applyAlignment="1">
      <alignment horizontal="center"/>
    </xf>
    <xf numFmtId="49" fontId="6" fillId="34" borderId="17" xfId="3" applyNumberFormat="1" applyFont="1" applyFill="1" applyBorder="1" applyAlignment="1">
      <alignment horizontal="center" shrinkToFit="1"/>
    </xf>
    <xf numFmtId="1" fontId="162" fillId="16" borderId="1" xfId="3" applyNumberFormat="1" applyFont="1" applyFill="1" applyBorder="1" applyAlignment="1">
      <alignment horizontal="center"/>
    </xf>
    <xf numFmtId="49" fontId="164" fillId="16" borderId="18" xfId="3" applyNumberFormat="1" applyFont="1" applyFill="1" applyBorder="1" applyAlignment="1">
      <alignment horizontal="center"/>
    </xf>
    <xf numFmtId="1" fontId="162" fillId="15" borderId="1" xfId="3" applyNumberFormat="1" applyFont="1" applyFill="1" applyBorder="1" applyAlignment="1">
      <alignment horizontal="center"/>
    </xf>
    <xf numFmtId="0" fontId="188" fillId="0" borderId="0" xfId="3" applyFont="1"/>
    <xf numFmtId="49" fontId="158" fillId="0" borderId="0" xfId="3" applyNumberFormat="1" applyFont="1" applyAlignment="1">
      <alignment horizontal="center"/>
    </xf>
    <xf numFmtId="0" fontId="188" fillId="0" borderId="0" xfId="3" applyFont="1" applyAlignment="1">
      <alignment horizontal="center"/>
    </xf>
    <xf numFmtId="1" fontId="137" fillId="15" borderId="1" xfId="3" applyNumberFormat="1" applyFont="1" applyFill="1" applyBorder="1" applyAlignment="1">
      <alignment horizontal="center"/>
    </xf>
    <xf numFmtId="1" fontId="154" fillId="0" borderId="1" xfId="3" applyNumberFormat="1" applyFont="1" applyBorder="1" applyAlignment="1">
      <alignment horizontal="center"/>
    </xf>
    <xf numFmtId="1" fontId="60" fillId="15" borderId="1" xfId="3" applyNumberFormat="1" applyFont="1" applyFill="1" applyBorder="1" applyAlignment="1">
      <alignment horizontal="center"/>
    </xf>
    <xf numFmtId="1" fontId="60" fillId="0" borderId="1" xfId="3" applyNumberFormat="1" applyFont="1" applyBorder="1" applyAlignment="1">
      <alignment horizontal="center"/>
    </xf>
    <xf numFmtId="0" fontId="19" fillId="37" borderId="17" xfId="3" applyFill="1" applyBorder="1" applyAlignment="1">
      <alignment horizontal="center"/>
    </xf>
    <xf numFmtId="49" fontId="161" fillId="37" borderId="18" xfId="3" applyNumberFormat="1" applyFont="1" applyFill="1" applyBorder="1" applyAlignment="1">
      <alignment horizontal="center"/>
    </xf>
    <xf numFmtId="1" fontId="160" fillId="37" borderId="29" xfId="3" applyNumberFormat="1" applyFont="1" applyFill="1" applyBorder="1" applyAlignment="1">
      <alignment horizontal="center"/>
    </xf>
    <xf numFmtId="0" fontId="6" fillId="37" borderId="1" xfId="3" applyFont="1" applyFill="1" applyBorder="1" applyAlignment="1">
      <alignment horizontal="center" shrinkToFit="1"/>
    </xf>
    <xf numFmtId="0" fontId="6" fillId="37" borderId="17" xfId="3" applyFont="1" applyFill="1" applyBorder="1"/>
    <xf numFmtId="0" fontId="6" fillId="37" borderId="16" xfId="3" applyFont="1" applyFill="1" applyBorder="1" applyAlignment="1">
      <alignment horizontal="center"/>
    </xf>
    <xf numFmtId="0" fontId="6" fillId="37" borderId="16" xfId="3" applyFont="1" applyFill="1" applyBorder="1"/>
    <xf numFmtId="0" fontId="6" fillId="37" borderId="1" xfId="3" applyFont="1" applyFill="1" applyBorder="1" applyAlignment="1">
      <alignment horizontal="center"/>
    </xf>
    <xf numFmtId="0" fontId="158" fillId="37" borderId="1" xfId="3" applyFont="1" applyFill="1" applyBorder="1" applyAlignment="1">
      <alignment horizontal="center"/>
    </xf>
    <xf numFmtId="0" fontId="158" fillId="37" borderId="1" xfId="3" applyFont="1" applyFill="1" applyBorder="1" applyAlignment="1">
      <alignment horizontal="center" shrinkToFit="1"/>
    </xf>
    <xf numFmtId="1" fontId="137" fillId="0" borderId="1" xfId="3" applyNumberFormat="1" applyFont="1" applyBorder="1" applyAlignment="1">
      <alignment horizontal="center"/>
    </xf>
    <xf numFmtId="0" fontId="189" fillId="37" borderId="1" xfId="17" applyFont="1" applyFill="1" applyBorder="1" applyAlignment="1">
      <alignment horizontal="center"/>
    </xf>
    <xf numFmtId="0" fontId="189" fillId="0" borderId="1" xfId="17" applyFont="1" applyBorder="1" applyAlignment="1">
      <alignment horizontal="center"/>
    </xf>
    <xf numFmtId="49" fontId="164" fillId="0" borderId="18" xfId="3" applyNumberFormat="1" applyFont="1" applyBorder="1" applyAlignment="1">
      <alignment horizontal="center" shrinkToFit="1"/>
    </xf>
    <xf numFmtId="1" fontId="163" fillId="16" borderId="1" xfId="3" applyNumberFormat="1" applyFont="1" applyFill="1" applyBorder="1" applyAlignment="1">
      <alignment horizontal="center"/>
    </xf>
    <xf numFmtId="0" fontId="158" fillId="0" borderId="1" xfId="0" applyFont="1" applyBorder="1" applyAlignment="1">
      <alignment shrinkToFit="1"/>
    </xf>
    <xf numFmtId="49" fontId="103" fillId="15" borderId="17" xfId="3" applyNumberFormat="1" applyFont="1" applyFill="1" applyBorder="1" applyAlignment="1">
      <alignment horizontal="center"/>
    </xf>
    <xf numFmtId="49" fontId="103" fillId="15" borderId="1" xfId="3" applyNumberFormat="1" applyFont="1" applyFill="1" applyBorder="1" applyAlignment="1">
      <alignment horizontal="center"/>
    </xf>
    <xf numFmtId="49" fontId="162" fillId="0" borderId="17" xfId="3" applyNumberFormat="1" applyFont="1" applyBorder="1" applyAlignment="1">
      <alignment horizontal="center"/>
    </xf>
    <xf numFmtId="49" fontId="162" fillId="0" borderId="1" xfId="3" applyNumberFormat="1" applyFont="1" applyBorder="1" applyAlignment="1">
      <alignment horizontal="center"/>
    </xf>
    <xf numFmtId="49" fontId="103" fillId="15" borderId="16" xfId="3" applyNumberFormat="1" applyFont="1" applyFill="1" applyBorder="1" applyAlignment="1">
      <alignment horizontal="center"/>
    </xf>
    <xf numFmtId="0" fontId="140" fillId="16" borderId="29" xfId="3" applyFont="1" applyFill="1" applyBorder="1" applyAlignment="1">
      <alignment horizontal="center" shrinkToFit="1"/>
    </xf>
    <xf numFmtId="49" fontId="162" fillId="0" borderId="29" xfId="3" applyNumberFormat="1" applyFont="1" applyBorder="1" applyAlignment="1">
      <alignment horizontal="center" shrinkToFit="1"/>
    </xf>
    <xf numFmtId="49" fontId="140" fillId="16" borderId="29" xfId="3" applyNumberFormat="1" applyFont="1" applyFill="1" applyBorder="1" applyAlignment="1">
      <alignment horizontal="center" shrinkToFit="1"/>
    </xf>
    <xf numFmtId="0" fontId="190" fillId="0" borderId="0" xfId="3" applyFont="1" applyAlignment="1">
      <alignment horizontal="center"/>
    </xf>
    <xf numFmtId="49" fontId="103" fillId="15" borderId="17" xfId="3" applyNumberFormat="1" applyFont="1" applyFill="1" applyBorder="1" applyAlignment="1">
      <alignment horizontal="center" shrinkToFit="1"/>
    </xf>
    <xf numFmtId="49" fontId="103" fillId="15" borderId="1" xfId="3" applyNumberFormat="1" applyFont="1" applyFill="1" applyBorder="1" applyAlignment="1">
      <alignment horizontal="center" shrinkToFit="1"/>
    </xf>
    <xf numFmtId="49" fontId="103" fillId="15" borderId="16" xfId="3" applyNumberFormat="1" applyFont="1" applyFill="1" applyBorder="1" applyAlignment="1">
      <alignment horizontal="center" shrinkToFit="1"/>
    </xf>
    <xf numFmtId="49" fontId="102" fillId="15" borderId="16" xfId="3" applyNumberFormat="1" applyFont="1" applyFill="1" applyBorder="1" applyAlignment="1">
      <alignment horizontal="center" shrinkToFit="1"/>
    </xf>
    <xf numFmtId="1" fontId="103" fillId="0" borderId="1" xfId="3" applyNumberFormat="1" applyFont="1" applyBorder="1" applyAlignment="1">
      <alignment horizontal="center"/>
    </xf>
    <xf numFmtId="0" fontId="103" fillId="0" borderId="29" xfId="3" applyFont="1" applyBorder="1" applyAlignment="1">
      <alignment horizontal="center" shrinkToFit="1"/>
    </xf>
    <xf numFmtId="49" fontId="103" fillId="0" borderId="29" xfId="3" applyNumberFormat="1" applyFont="1" applyBorder="1" applyAlignment="1">
      <alignment horizontal="center" shrinkToFit="1"/>
    </xf>
    <xf numFmtId="1" fontId="163" fillId="15" borderId="1" xfId="3" applyNumberFormat="1" applyFont="1" applyFill="1" applyBorder="1" applyAlignment="1">
      <alignment horizontal="center"/>
    </xf>
    <xf numFmtId="1" fontId="103" fillId="15" borderId="1" xfId="3" applyNumberFormat="1" applyFont="1" applyFill="1" applyBorder="1" applyAlignment="1">
      <alignment horizontal="center"/>
    </xf>
    <xf numFmtId="0" fontId="187" fillId="0" borderId="0" xfId="3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shrinkToFit="1"/>
    </xf>
    <xf numFmtId="169" fontId="22" fillId="0" borderId="0" xfId="0" applyNumberFormat="1" applyFont="1" applyAlignment="1">
      <alignment horizontal="center"/>
    </xf>
    <xf numFmtId="0" fontId="54" fillId="0" borderId="0" xfId="0" applyFont="1" applyAlignment="1">
      <alignment horizontal="center"/>
    </xf>
    <xf numFmtId="1" fontId="22" fillId="0" borderId="0" xfId="0" applyNumberFormat="1" applyFont="1"/>
    <xf numFmtId="0" fontId="70" fillId="0" borderId="0" xfId="0" applyFont="1" applyAlignment="1">
      <alignment horizontal="center"/>
    </xf>
    <xf numFmtId="1" fontId="22" fillId="0" borderId="0" xfId="0" applyNumberFormat="1" applyFont="1" applyAlignment="1">
      <alignment horizontal="center" shrinkToFit="1"/>
    </xf>
    <xf numFmtId="0" fontId="22" fillId="0" borderId="0" xfId="0" applyFont="1" applyAlignment="1">
      <alignment shrinkToFit="1"/>
    </xf>
    <xf numFmtId="169" fontId="22" fillId="18" borderId="17" xfId="0" applyNumberFormat="1" applyFont="1" applyFill="1" applyBorder="1" applyAlignment="1">
      <alignment horizontal="center"/>
    </xf>
    <xf numFmtId="169" fontId="22" fillId="18" borderId="16" xfId="0" applyNumberFormat="1" applyFont="1" applyFill="1" applyBorder="1" applyAlignment="1">
      <alignment horizontal="center"/>
    </xf>
    <xf numFmtId="169" fontId="22" fillId="18" borderId="18" xfId="0" applyNumberFormat="1" applyFont="1" applyFill="1" applyBorder="1" applyAlignment="1">
      <alignment horizontal="center"/>
    </xf>
    <xf numFmtId="1" fontId="85" fillId="0" borderId="3" xfId="0" applyNumberFormat="1" applyFont="1" applyBorder="1" applyAlignment="1">
      <alignment horizontal="center"/>
    </xf>
    <xf numFmtId="1" fontId="22" fillId="17" borderId="1" xfId="0" applyNumberFormat="1" applyFont="1" applyFill="1" applyBorder="1" applyAlignment="1">
      <alignment horizontal="center"/>
    </xf>
    <xf numFmtId="0" fontId="22" fillId="17" borderId="1" xfId="0" applyFont="1" applyFill="1" applyBorder="1" applyAlignment="1">
      <alignment horizontal="center"/>
    </xf>
    <xf numFmtId="0" fontId="22" fillId="17" borderId="1" xfId="0" applyFont="1" applyFill="1" applyBorder="1" applyAlignment="1">
      <alignment horizontal="center" shrinkToFit="1"/>
    </xf>
    <xf numFmtId="1" fontId="85" fillId="18" borderId="17" xfId="0" applyNumberFormat="1" applyFont="1" applyFill="1" applyBorder="1" applyAlignment="1">
      <alignment horizontal="center" shrinkToFit="1"/>
    </xf>
    <xf numFmtId="49" fontId="22" fillId="0" borderId="1" xfId="0" applyNumberFormat="1" applyFont="1" applyBorder="1" applyAlignment="1">
      <alignment horizontal="center" shrinkToFit="1"/>
    </xf>
    <xf numFmtId="1" fontId="85" fillId="0" borderId="2" xfId="0" applyNumberFormat="1" applyFont="1" applyBorder="1" applyAlignment="1">
      <alignment horizontal="center"/>
    </xf>
    <xf numFmtId="1" fontId="22" fillId="0" borderId="3" xfId="0" applyNumberFormat="1" applyFont="1" applyBorder="1" applyAlignment="1">
      <alignment horizontal="center"/>
    </xf>
    <xf numFmtId="0" fontId="191" fillId="0" borderId="3" xfId="0" applyFont="1" applyBorder="1" applyAlignment="1">
      <alignment shrinkToFit="1"/>
    </xf>
    <xf numFmtId="49" fontId="22" fillId="0" borderId="3" xfId="0" applyNumberFormat="1" applyFont="1" applyBorder="1" applyAlignment="1">
      <alignment horizontal="center" shrinkToFit="1"/>
    </xf>
    <xf numFmtId="169" fontId="85" fillId="0" borderId="1" xfId="0" applyNumberFormat="1" applyFont="1" applyBorder="1" applyAlignment="1">
      <alignment horizontal="center" shrinkToFit="1"/>
    </xf>
    <xf numFmtId="169" fontId="57" fillId="0" borderId="1" xfId="0" applyNumberFormat="1" applyFont="1" applyBorder="1" applyAlignment="1">
      <alignment horizontal="center"/>
    </xf>
    <xf numFmtId="169" fontId="57" fillId="0" borderId="1" xfId="0" applyNumberFormat="1" applyFont="1" applyBorder="1" applyAlignment="1">
      <alignment horizontal="center" shrinkToFit="1"/>
    </xf>
    <xf numFmtId="169" fontId="85" fillId="0" borderId="1" xfId="0" applyNumberFormat="1" applyFont="1" applyBorder="1" applyAlignment="1">
      <alignment horizontal="center"/>
    </xf>
    <xf numFmtId="169" fontId="51" fillId="15" borderId="3" xfId="0" applyNumberFormat="1" applyFont="1" applyFill="1" applyBorder="1" applyAlignment="1">
      <alignment horizontal="center"/>
    </xf>
    <xf numFmtId="1" fontId="57" fillId="0" borderId="3" xfId="0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right" vertical="center" shrinkToFit="1"/>
    </xf>
    <xf numFmtId="49" fontId="193" fillId="0" borderId="2" xfId="0" applyNumberFormat="1" applyFont="1" applyBorder="1" applyAlignment="1">
      <alignment horizontal="center" shrinkToFit="1"/>
    </xf>
    <xf numFmtId="1" fontId="22" fillId="0" borderId="1" xfId="0" applyNumberFormat="1" applyFont="1" applyBorder="1" applyAlignment="1">
      <alignment horizontal="center"/>
    </xf>
    <xf numFmtId="1" fontId="51" fillId="15" borderId="2" xfId="0" applyNumberFormat="1" applyFont="1" applyFill="1" applyBorder="1" applyAlignment="1">
      <alignment horizontal="center"/>
    </xf>
    <xf numFmtId="1" fontId="191" fillId="0" borderId="2" xfId="0" applyNumberFormat="1" applyFont="1" applyBorder="1" applyAlignment="1">
      <alignment horizontal="center"/>
    </xf>
    <xf numFmtId="0" fontId="194" fillId="0" borderId="3" xfId="0" applyFont="1" applyBorder="1" applyAlignment="1">
      <alignment shrinkToFit="1"/>
    </xf>
    <xf numFmtId="1" fontId="57" fillId="0" borderId="2" xfId="0" applyNumberFormat="1" applyFont="1" applyBorder="1" applyAlignment="1">
      <alignment horizontal="center"/>
    </xf>
    <xf numFmtId="1" fontId="191" fillId="0" borderId="3" xfId="0" applyNumberFormat="1" applyFont="1" applyBorder="1" applyAlignment="1">
      <alignment horizontal="center"/>
    </xf>
    <xf numFmtId="0" fontId="191" fillId="15" borderId="3" xfId="0" applyFont="1" applyFill="1" applyBorder="1" applyAlignment="1">
      <alignment shrinkToFit="1"/>
    </xf>
    <xf numFmtId="1" fontId="22" fillId="15" borderId="1" xfId="0" applyNumberFormat="1" applyFont="1" applyFill="1" applyBorder="1" applyAlignment="1">
      <alignment horizontal="center"/>
    </xf>
    <xf numFmtId="0" fontId="195" fillId="0" borderId="3" xfId="0" applyFont="1" applyBorder="1" applyAlignment="1">
      <alignment shrinkToFit="1"/>
    </xf>
    <xf numFmtId="1" fontId="22" fillId="0" borderId="0" xfId="0" applyNumberFormat="1" applyFont="1" applyAlignment="1"/>
    <xf numFmtId="49" fontId="22" fillId="0" borderId="0" xfId="0" applyNumberFormat="1" applyFont="1" applyAlignment="1"/>
    <xf numFmtId="0" fontId="22" fillId="0" borderId="0" xfId="0" applyFont="1" applyAlignment="1">
      <alignment horizontal="left"/>
    </xf>
    <xf numFmtId="1" fontId="82" fillId="0" borderId="0" xfId="0" applyNumberFormat="1" applyFont="1" applyAlignment="1">
      <alignment horizontal="center"/>
    </xf>
    <xf numFmtId="0" fontId="82" fillId="0" borderId="0" xfId="0" applyFont="1" applyAlignment="1">
      <alignment horizontal="left"/>
    </xf>
    <xf numFmtId="0" fontId="82" fillId="0" borderId="0" xfId="0" applyFont="1" applyAlignment="1">
      <alignment horizontal="center"/>
    </xf>
    <xf numFmtId="0" fontId="196" fillId="0" borderId="0" xfId="0" applyFont="1" applyAlignment="1"/>
    <xf numFmtId="0" fontId="197" fillId="0" borderId="0" xfId="0" applyFont="1" applyAlignment="1"/>
    <xf numFmtId="49" fontId="22" fillId="0" borderId="0" xfId="0" applyNumberFormat="1" applyFont="1" applyAlignment="1">
      <alignment horizontal="left"/>
    </xf>
    <xf numFmtId="14" fontId="22" fillId="0" borderId="0" xfId="0" applyNumberFormat="1" applyFont="1" applyAlignment="1">
      <alignment horizontal="right"/>
    </xf>
    <xf numFmtId="14" fontId="22" fillId="0" borderId="0" xfId="0" applyNumberFormat="1" applyFont="1" applyAlignment="1"/>
    <xf numFmtId="0" fontId="102" fillId="0" borderId="13" xfId="0" applyFont="1" applyBorder="1" applyAlignment="1">
      <alignment horizontal="center"/>
    </xf>
    <xf numFmtId="0" fontId="102" fillId="0" borderId="13" xfId="0" applyFont="1" applyBorder="1" applyAlignment="1">
      <alignment horizontal="center" shrinkToFit="1"/>
    </xf>
    <xf numFmtId="0" fontId="102" fillId="0" borderId="17" xfId="0" applyFont="1" applyBorder="1" applyAlignment="1">
      <alignment horizontal="center"/>
    </xf>
    <xf numFmtId="0" fontId="102" fillId="0" borderId="16" xfId="0" applyFont="1" applyBorder="1" applyAlignment="1">
      <alignment horizontal="center"/>
    </xf>
    <xf numFmtId="0" fontId="102" fillId="0" borderId="18" xfId="0" applyFont="1" applyBorder="1" applyAlignment="1">
      <alignment horizontal="center"/>
    </xf>
    <xf numFmtId="1" fontId="103" fillId="0" borderId="3" xfId="0" applyNumberFormat="1" applyFont="1" applyBorder="1" applyAlignment="1">
      <alignment horizontal="center"/>
    </xf>
    <xf numFmtId="0" fontId="102" fillId="0" borderId="14" xfId="0" applyFont="1" applyBorder="1" applyAlignment="1">
      <alignment horizontal="center"/>
    </xf>
    <xf numFmtId="0" fontId="102" fillId="0" borderId="2" xfId="0" applyFont="1" applyBorder="1" applyAlignment="1">
      <alignment horizontal="center" shrinkToFit="1"/>
    </xf>
    <xf numFmtId="0" fontId="102" fillId="36" borderId="11" xfId="0" applyFont="1" applyFill="1" applyBorder="1" applyAlignment="1">
      <alignment horizontal="center"/>
    </xf>
    <xf numFmtId="0" fontId="198" fillId="36" borderId="11" xfId="0" applyFont="1" applyFill="1" applyBorder="1" applyAlignment="1">
      <alignment horizontal="center"/>
    </xf>
    <xf numFmtId="0" fontId="199" fillId="36" borderId="11" xfId="0" applyFont="1" applyFill="1" applyBorder="1" applyAlignment="1">
      <alignment horizontal="center"/>
    </xf>
    <xf numFmtId="0" fontId="102" fillId="0" borderId="1" xfId="0" applyFont="1" applyBorder="1" applyAlignment="1">
      <alignment horizontal="center"/>
    </xf>
    <xf numFmtId="1" fontId="103" fillId="0" borderId="2" xfId="0" applyNumberFormat="1" applyFont="1" applyBorder="1" applyAlignment="1">
      <alignment horizontal="center"/>
    </xf>
    <xf numFmtId="0" fontId="82" fillId="0" borderId="3" xfId="0" applyFont="1" applyBorder="1" applyAlignment="1">
      <alignment horizontal="center"/>
    </xf>
    <xf numFmtId="49" fontId="54" fillId="0" borderId="3" xfId="0" applyNumberFormat="1" applyFont="1" applyBorder="1" applyAlignment="1">
      <alignment horizontal="left"/>
    </xf>
    <xf numFmtId="0" fontId="200" fillId="36" borderId="12" xfId="0" applyFont="1" applyFill="1" applyBorder="1" applyAlignment="1">
      <alignment horizontal="center"/>
    </xf>
    <xf numFmtId="0" fontId="201" fillId="36" borderId="12" xfId="0" applyFont="1" applyFill="1" applyBorder="1" applyAlignment="1">
      <alignment horizontal="center"/>
    </xf>
    <xf numFmtId="0" fontId="202" fillId="36" borderId="12" xfId="0" applyFont="1" applyFill="1" applyBorder="1" applyAlignment="1">
      <alignment horizontal="center"/>
    </xf>
    <xf numFmtId="0" fontId="203" fillId="0" borderId="3" xfId="0" applyFont="1" applyBorder="1" applyAlignment="1">
      <alignment horizontal="center"/>
    </xf>
    <xf numFmtId="0" fontId="204" fillId="0" borderId="4" xfId="0" applyFont="1" applyBorder="1" applyAlignment="1">
      <alignment horizontal="center"/>
    </xf>
    <xf numFmtId="1" fontId="205" fillId="0" borderId="3" xfId="0" applyNumberFormat="1" applyFont="1" applyBorder="1" applyAlignment="1">
      <alignment horizontal="center"/>
    </xf>
    <xf numFmtId="0" fontId="82" fillId="0" borderId="2" xfId="0" applyFont="1" applyBorder="1" applyAlignment="1">
      <alignment horizontal="center"/>
    </xf>
    <xf numFmtId="0" fontId="65" fillId="3" borderId="2" xfId="0" applyFont="1" applyFill="1" applyBorder="1" applyAlignment="1">
      <alignment horizontal="right" shrinkToFit="1"/>
    </xf>
    <xf numFmtId="0" fontId="200" fillId="36" borderId="11" xfId="0" applyFont="1" applyFill="1" applyBorder="1" applyAlignment="1">
      <alignment horizontal="center"/>
    </xf>
    <xf numFmtId="0" fontId="201" fillId="36" borderId="11" xfId="0" applyFont="1" applyFill="1" applyBorder="1" applyAlignment="1">
      <alignment horizontal="center"/>
    </xf>
    <xf numFmtId="0" fontId="202" fillId="36" borderId="11" xfId="0" applyFont="1" applyFill="1" applyBorder="1" applyAlignment="1">
      <alignment horizontal="center"/>
    </xf>
    <xf numFmtId="0" fontId="206" fillId="3" borderId="11" xfId="0" applyFont="1" applyFill="1" applyBorder="1" applyAlignment="1">
      <alignment horizontal="center"/>
    </xf>
    <xf numFmtId="0" fontId="82" fillId="3" borderId="2" xfId="0" applyFont="1" applyFill="1" applyBorder="1" applyAlignment="1">
      <alignment horizontal="center"/>
    </xf>
    <xf numFmtId="0" fontId="204" fillId="0" borderId="2" xfId="0" applyFont="1" applyBorder="1" applyAlignment="1">
      <alignment horizontal="center"/>
    </xf>
    <xf numFmtId="1" fontId="205" fillId="0" borderId="2" xfId="0" applyNumberFormat="1" applyFont="1" applyBorder="1" applyAlignment="1">
      <alignment horizontal="center"/>
    </xf>
    <xf numFmtId="0" fontId="66" fillId="0" borderId="3" xfId="0" applyFont="1" applyBorder="1" applyAlignment="1">
      <alignment horizontal="left" shrinkToFit="1"/>
    </xf>
    <xf numFmtId="0" fontId="203" fillId="0" borderId="5" xfId="0" applyFont="1" applyBorder="1" applyAlignment="1">
      <alignment horizontal="center"/>
    </xf>
    <xf numFmtId="0" fontId="207" fillId="3" borderId="11" xfId="0" applyFont="1" applyFill="1" applyBorder="1" applyAlignment="1">
      <alignment horizontal="center"/>
    </xf>
    <xf numFmtId="0" fontId="82" fillId="3" borderId="15" xfId="0" applyFont="1" applyFill="1" applyBorder="1" applyAlignment="1">
      <alignment horizontal="center"/>
    </xf>
    <xf numFmtId="0" fontId="82" fillId="3" borderId="14" xfId="0" applyFont="1" applyFill="1" applyBorder="1" applyAlignment="1">
      <alignment horizontal="center"/>
    </xf>
    <xf numFmtId="0" fontId="204" fillId="0" borderId="3" xfId="0" applyFont="1" applyBorder="1" applyAlignment="1">
      <alignment horizontal="center"/>
    </xf>
    <xf numFmtId="1" fontId="208" fillId="0" borderId="2" xfId="0" applyNumberFormat="1" applyFont="1" applyBorder="1" applyAlignment="1">
      <alignment horizontal="center"/>
    </xf>
    <xf numFmtId="1" fontId="208" fillId="0" borderId="3" xfId="0" applyNumberFormat="1" applyFont="1" applyBorder="1" applyAlignment="1">
      <alignment horizontal="center"/>
    </xf>
    <xf numFmtId="0" fontId="65" fillId="3" borderId="4" xfId="0" applyFont="1" applyFill="1" applyBorder="1" applyAlignment="1">
      <alignment horizontal="right" shrinkToFit="1"/>
    </xf>
    <xf numFmtId="0" fontId="209" fillId="3" borderId="11" xfId="0" applyFont="1" applyFill="1" applyBorder="1" applyAlignment="1">
      <alignment horizontal="center"/>
    </xf>
    <xf numFmtId="0" fontId="200" fillId="36" borderId="7" xfId="0" applyFont="1" applyFill="1" applyBorder="1" applyAlignment="1">
      <alignment horizontal="center"/>
    </xf>
    <xf numFmtId="0" fontId="201" fillId="36" borderId="7" xfId="0" applyFont="1" applyFill="1" applyBorder="1" applyAlignment="1">
      <alignment horizontal="center"/>
    </xf>
    <xf numFmtId="0" fontId="202" fillId="36" borderId="7" xfId="0" applyFont="1" applyFill="1" applyBorder="1" applyAlignment="1">
      <alignment horizontal="center"/>
    </xf>
    <xf numFmtId="0" fontId="209" fillId="3" borderId="7" xfId="0" applyFont="1" applyFill="1" applyBorder="1" applyAlignment="1">
      <alignment horizontal="center"/>
    </xf>
    <xf numFmtId="0" fontId="82" fillId="3" borderId="4" xfId="0" applyFont="1" applyFill="1" applyBorder="1" applyAlignment="1">
      <alignment horizontal="center"/>
    </xf>
    <xf numFmtId="1" fontId="208" fillId="0" borderId="4" xfId="0" applyNumberFormat="1" applyFont="1" applyBorder="1" applyAlignment="1">
      <alignment horizontal="center"/>
    </xf>
    <xf numFmtId="0" fontId="82" fillId="0" borderId="17" xfId="0" applyFont="1" applyBorder="1" applyAlignment="1">
      <alignment horizontal="left"/>
    </xf>
    <xf numFmtId="0" fontId="82" fillId="0" borderId="18" xfId="0" applyFont="1" applyBorder="1" applyAlignment="1">
      <alignment horizontal="left"/>
    </xf>
    <xf numFmtId="0" fontId="210" fillId="36" borderId="1" xfId="0" applyFont="1" applyFill="1" applyBorder="1" applyAlignment="1">
      <alignment horizontal="center"/>
    </xf>
    <xf numFmtId="0" fontId="211" fillId="36" borderId="1" xfId="0" applyFont="1" applyFill="1" applyBorder="1" applyAlignment="1">
      <alignment horizontal="center"/>
    </xf>
    <xf numFmtId="0" fontId="212" fillId="36" borderId="1" xfId="0" applyFont="1" applyFill="1" applyBorder="1" applyAlignment="1">
      <alignment horizontal="center"/>
    </xf>
    <xf numFmtId="0" fontId="82" fillId="7" borderId="17" xfId="0" applyFont="1" applyFill="1" applyBorder="1" applyAlignment="1">
      <alignment horizontal="center"/>
    </xf>
    <xf numFmtId="0" fontId="82" fillId="7" borderId="16" xfId="0" applyFont="1" applyFill="1" applyBorder="1" applyAlignment="1">
      <alignment horizontal="center"/>
    </xf>
    <xf numFmtId="1" fontId="82" fillId="7" borderId="16" xfId="0" applyNumberFormat="1" applyFont="1" applyFill="1" applyBorder="1" applyAlignment="1">
      <alignment horizontal="center"/>
    </xf>
    <xf numFmtId="0" fontId="213" fillId="0" borderId="0" xfId="0" applyFont="1" applyAlignment="1">
      <alignment horizontal="center"/>
    </xf>
    <xf numFmtId="1" fontId="213" fillId="0" borderId="0" xfId="0" applyNumberFormat="1" applyFont="1" applyAlignment="1">
      <alignment horizontal="center"/>
    </xf>
    <xf numFmtId="1" fontId="22" fillId="0" borderId="12" xfId="0" applyNumberFormat="1" applyFont="1" applyBorder="1" applyAlignment="1">
      <alignment horizontal="center" shrinkToFit="1"/>
    </xf>
    <xf numFmtId="1" fontId="22" fillId="0" borderId="11" xfId="0" applyNumberFormat="1" applyFont="1" applyBorder="1" applyAlignment="1">
      <alignment horizontal="center" shrinkToFit="1"/>
    </xf>
    <xf numFmtId="1" fontId="22" fillId="0" borderId="1" xfId="0" applyNumberFormat="1" applyFont="1" applyBorder="1" applyAlignment="1">
      <alignment horizontal="center" shrinkToFit="1"/>
    </xf>
    <xf numFmtId="1" fontId="193" fillId="0" borderId="2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 shrinkToFit="1"/>
    </xf>
    <xf numFmtId="0" fontId="22" fillId="0" borderId="2" xfId="0" applyFont="1" applyBorder="1" applyAlignment="1">
      <alignment horizontal="center" shrinkToFit="1"/>
    </xf>
    <xf numFmtId="0" fontId="191" fillId="0" borderId="2" xfId="0" applyFont="1" applyBorder="1" applyAlignment="1">
      <alignment horizontal="center" shrinkToFit="1"/>
    </xf>
    <xf numFmtId="0" fontId="192" fillId="0" borderId="3" xfId="0" applyFont="1" applyBorder="1" applyAlignment="1">
      <alignment horizontal="center" shrinkToFit="1"/>
    </xf>
    <xf numFmtId="0" fontId="192" fillId="0" borderId="2" xfId="0" applyFont="1" applyBorder="1" applyAlignment="1">
      <alignment horizontal="center" shrinkToFit="1"/>
    </xf>
    <xf numFmtId="0" fontId="82" fillId="0" borderId="0" xfId="0" applyFont="1" applyAlignment="1">
      <alignment horizontal="center" shrinkToFit="1"/>
    </xf>
    <xf numFmtId="169" fontId="22" fillId="0" borderId="0" xfId="0" applyNumberFormat="1" applyFont="1" applyAlignment="1">
      <alignment horizontal="center" shrinkToFit="1"/>
    </xf>
    <xf numFmtId="169" fontId="22" fillId="0" borderId="0" xfId="0" applyNumberFormat="1" applyFont="1" applyAlignment="1">
      <alignment shrinkToFit="1"/>
    </xf>
    <xf numFmtId="169" fontId="33" fillId="0" borderId="3" xfId="0" applyNumberFormat="1" applyFont="1" applyBorder="1" applyAlignment="1">
      <alignment horizontal="center" shrinkToFit="1"/>
    </xf>
    <xf numFmtId="169" fontId="33" fillId="0" borderId="2" xfId="0" applyNumberFormat="1" applyFont="1" applyBorder="1" applyAlignment="1">
      <alignment horizontal="center" shrinkToFit="1"/>
    </xf>
    <xf numFmtId="49" fontId="119" fillId="15" borderId="16" xfId="3" applyNumberFormat="1" applyFont="1" applyFill="1" applyBorder="1" applyAlignment="1">
      <alignment horizontal="left" shrinkToFit="1"/>
    </xf>
    <xf numFmtId="49" fontId="114" fillId="15" borderId="16" xfId="3" applyNumberFormat="1" applyFont="1" applyFill="1" applyBorder="1" applyAlignment="1">
      <alignment horizontal="left" shrinkToFit="1"/>
    </xf>
    <xf numFmtId="49" fontId="5" fillId="15" borderId="16" xfId="3" applyNumberFormat="1" applyFont="1" applyFill="1" applyBorder="1" applyAlignment="1">
      <alignment horizontal="left" shrinkToFit="1"/>
    </xf>
    <xf numFmtId="49" fontId="5" fillId="15" borderId="1" xfId="3" applyNumberFormat="1" applyFont="1" applyFill="1" applyBorder="1" applyAlignment="1">
      <alignment horizontal="left" shrinkToFit="1"/>
    </xf>
    <xf numFmtId="49" fontId="119" fillId="15" borderId="1" xfId="3" applyNumberFormat="1" applyFont="1" applyFill="1" applyBorder="1" applyAlignment="1">
      <alignment horizontal="left" shrinkToFit="1"/>
    </xf>
    <xf numFmtId="49" fontId="114" fillId="15" borderId="1" xfId="3" applyNumberFormat="1" applyFont="1" applyFill="1" applyBorder="1" applyAlignment="1">
      <alignment horizontal="left" shrinkToFit="1"/>
    </xf>
    <xf numFmtId="49" fontId="127" fillId="15" borderId="16" xfId="3" applyNumberFormat="1" applyFont="1" applyFill="1" applyBorder="1" applyAlignment="1">
      <alignment horizontal="left" shrinkToFit="1"/>
    </xf>
    <xf numFmtId="49" fontId="128" fillId="15" borderId="16" xfId="3" applyNumberFormat="1" applyFont="1" applyFill="1" applyBorder="1" applyAlignment="1">
      <alignment horizontal="left" shrinkToFit="1"/>
    </xf>
    <xf numFmtId="49" fontId="127" fillId="15" borderId="5" xfId="3" applyNumberFormat="1" applyFont="1" applyFill="1" applyBorder="1" applyAlignment="1">
      <alignment horizontal="left" shrinkToFit="1"/>
    </xf>
    <xf numFmtId="49" fontId="128" fillId="15" borderId="5" xfId="3" applyNumberFormat="1" applyFont="1" applyFill="1" applyBorder="1" applyAlignment="1">
      <alignment horizontal="left" shrinkToFit="1"/>
    </xf>
    <xf numFmtId="49" fontId="129" fillId="15" borderId="1" xfId="3" applyNumberFormat="1" applyFont="1" applyFill="1" applyBorder="1" applyAlignment="1">
      <alignment horizontal="left" shrinkToFit="1"/>
    </xf>
    <xf numFmtId="1" fontId="4" fillId="19" borderId="3" xfId="3" applyNumberFormat="1" applyFont="1" applyFill="1" applyBorder="1" applyAlignment="1">
      <alignment horizontal="center" shrinkToFit="1"/>
    </xf>
    <xf numFmtId="49" fontId="4" fillId="19" borderId="3" xfId="3" applyNumberFormat="1" applyFont="1" applyFill="1" applyBorder="1" applyAlignment="1">
      <alignment horizontal="center" shrinkToFit="1"/>
    </xf>
    <xf numFmtId="49" fontId="4" fillId="0" borderId="17" xfId="3" applyNumberFormat="1" applyFont="1" applyBorder="1" applyAlignment="1">
      <alignment horizontal="center" shrinkToFit="1"/>
    </xf>
    <xf numFmtId="49" fontId="4" fillId="0" borderId="16" xfId="3" applyNumberFormat="1" applyFont="1" applyBorder="1" applyAlignment="1">
      <alignment horizontal="center" shrinkToFit="1"/>
    </xf>
    <xf numFmtId="49" fontId="4" fillId="0" borderId="16" xfId="3" applyNumberFormat="1" applyFont="1" applyBorder="1" applyAlignment="1">
      <alignment shrinkToFit="1"/>
    </xf>
    <xf numFmtId="49" fontId="116" fillId="0" borderId="3" xfId="3" applyNumberFormat="1" applyFont="1" applyBorder="1" applyAlignment="1">
      <alignment horizontal="center" shrinkToFit="1"/>
    </xf>
    <xf numFmtId="49" fontId="5" fillId="0" borderId="3" xfId="3" applyNumberFormat="1" applyFont="1" applyBorder="1" applyAlignment="1">
      <alignment horizontal="center" shrinkToFit="1"/>
    </xf>
    <xf numFmtId="49" fontId="6" fillId="20" borderId="3" xfId="3" applyNumberFormat="1" applyFont="1" applyFill="1" applyBorder="1" applyAlignment="1">
      <alignment horizontal="center" shrinkToFit="1"/>
    </xf>
    <xf numFmtId="1" fontId="4" fillId="19" borderId="2" xfId="3" applyNumberFormat="1" applyFont="1" applyFill="1" applyBorder="1" applyAlignment="1">
      <alignment horizontal="center" shrinkToFit="1"/>
    </xf>
    <xf numFmtId="49" fontId="4" fillId="19" borderId="2" xfId="3" applyNumberFormat="1" applyFont="1" applyFill="1" applyBorder="1" applyAlignment="1">
      <alignment horizontal="center" shrinkToFit="1"/>
    </xf>
    <xf numFmtId="49" fontId="117" fillId="0" borderId="12" xfId="3" applyNumberFormat="1" applyFont="1" applyBorder="1" applyAlignment="1">
      <alignment horizontal="center" shrinkToFit="1"/>
    </xf>
    <xf numFmtId="49" fontId="117" fillId="0" borderId="3" xfId="3" applyNumberFormat="1" applyFont="1" applyBorder="1" applyAlignment="1">
      <alignment horizontal="center" shrinkToFit="1"/>
    </xf>
    <xf numFmtId="49" fontId="118" fillId="0" borderId="3" xfId="3" applyNumberFormat="1" applyFont="1" applyBorder="1" applyAlignment="1">
      <alignment horizontal="center" shrinkToFit="1"/>
    </xf>
    <xf numFmtId="49" fontId="116" fillId="0" borderId="2" xfId="3" applyNumberFormat="1" applyFont="1" applyBorder="1" applyAlignment="1">
      <alignment horizontal="center" shrinkToFit="1"/>
    </xf>
    <xf numFmtId="49" fontId="5" fillId="0" borderId="2" xfId="3" applyNumberFormat="1" applyFont="1" applyBorder="1" applyAlignment="1">
      <alignment horizontal="center" shrinkToFit="1"/>
    </xf>
    <xf numFmtId="49" fontId="6" fillId="20" borderId="2" xfId="3" applyNumberFormat="1" applyFont="1" applyFill="1" applyBorder="1" applyAlignment="1">
      <alignment horizontal="center" shrinkToFit="1"/>
    </xf>
    <xf numFmtId="1" fontId="4" fillId="0" borderId="0" xfId="3" applyNumberFormat="1" applyFont="1" applyAlignment="1">
      <alignment horizontal="center" shrinkToFit="1"/>
    </xf>
    <xf numFmtId="1" fontId="4" fillId="0" borderId="0" xfId="3" applyNumberFormat="1" applyFont="1" applyAlignment="1">
      <alignment horizontal="left" shrinkToFit="1"/>
    </xf>
    <xf numFmtId="1" fontId="4" fillId="21" borderId="1" xfId="3" applyNumberFormat="1" applyFont="1" applyFill="1" applyBorder="1" applyAlignment="1">
      <alignment horizontal="center" shrinkToFit="1"/>
    </xf>
    <xf numFmtId="1" fontId="4" fillId="23" borderId="1" xfId="3" applyNumberFormat="1" applyFont="1" applyFill="1" applyBorder="1" applyAlignment="1">
      <alignment horizontal="center" shrinkToFit="1"/>
    </xf>
    <xf numFmtId="1" fontId="102" fillId="23" borderId="1" xfId="3" applyNumberFormat="1" applyFont="1" applyFill="1" applyBorder="1" applyAlignment="1">
      <alignment horizontal="center" shrinkToFit="1"/>
    </xf>
    <xf numFmtId="1" fontId="4" fillId="0" borderId="0" xfId="3" applyNumberFormat="1" applyFont="1" applyAlignment="1">
      <alignment shrinkToFit="1"/>
    </xf>
    <xf numFmtId="1" fontId="22" fillId="18" borderId="1" xfId="0" applyNumberFormat="1" applyFont="1" applyFill="1" applyBorder="1" applyAlignment="1">
      <alignment horizontal="center" vertical="center"/>
    </xf>
    <xf numFmtId="1" fontId="22" fillId="0" borderId="0" xfId="5" applyNumberFormat="1" applyFont="1" applyAlignment="1">
      <alignment horizontal="center"/>
    </xf>
    <xf numFmtId="49" fontId="83" fillId="0" borderId="0" xfId="5" applyNumberFormat="1" applyFont="1" applyAlignment="1"/>
    <xf numFmtId="49" fontId="22" fillId="0" borderId="0" xfId="5" applyNumberFormat="1" applyFont="1" applyAlignment="1">
      <alignment horizontal="center"/>
    </xf>
    <xf numFmtId="49" fontId="83" fillId="0" borderId="0" xfId="5" applyNumberFormat="1" applyFont="1" applyAlignment="1">
      <alignment horizontal="center"/>
    </xf>
    <xf numFmtId="1" fontId="100" fillId="0" borderId="0" xfId="5" applyNumberFormat="1" applyFont="1" applyAlignment="1"/>
    <xf numFmtId="49" fontId="100" fillId="0" borderId="0" xfId="5" applyNumberFormat="1" applyFont="1" applyAlignment="1">
      <alignment horizontal="center"/>
    </xf>
    <xf numFmtId="49" fontId="96" fillId="0" borderId="0" xfId="5" applyNumberFormat="1" applyFont="1" applyBorder="1" applyAlignment="1">
      <alignment horizontal="center"/>
    </xf>
    <xf numFmtId="49" fontId="214" fillId="0" borderId="0" xfId="5" applyNumberFormat="1" applyFont="1" applyAlignment="1">
      <alignment horizontal="center"/>
    </xf>
    <xf numFmtId="2" fontId="22" fillId="0" borderId="0" xfId="5" applyNumberFormat="1" applyFont="1" applyAlignment="1">
      <alignment horizontal="right" indent="1"/>
    </xf>
    <xf numFmtId="49" fontId="88" fillId="0" borderId="0" xfId="5" applyNumberFormat="1" applyFont="1" applyAlignment="1"/>
    <xf numFmtId="1" fontId="215" fillId="0" borderId="0" xfId="5" applyNumberFormat="1" applyFont="1" applyAlignment="1"/>
    <xf numFmtId="49" fontId="215" fillId="0" borderId="0" xfId="5" applyNumberFormat="1" applyFont="1" applyAlignment="1">
      <alignment horizontal="center"/>
    </xf>
    <xf numFmtId="1" fontId="22" fillId="0" borderId="0" xfId="5" applyNumberFormat="1" applyFont="1" applyAlignment="1">
      <alignment horizontal="right"/>
    </xf>
    <xf numFmtId="170" fontId="100" fillId="0" borderId="0" xfId="5" applyNumberFormat="1" applyFont="1" applyBorder="1" applyAlignment="1">
      <alignment horizontal="center"/>
    </xf>
    <xf numFmtId="49" fontId="85" fillId="0" borderId="0" xfId="5" applyNumberFormat="1" applyFont="1" applyAlignment="1">
      <alignment horizontal="left"/>
    </xf>
    <xf numFmtId="1" fontId="216" fillId="0" borderId="0" xfId="5" applyNumberFormat="1" applyFont="1" applyAlignment="1">
      <alignment horizontal="center"/>
    </xf>
    <xf numFmtId="1" fontId="22" fillId="0" borderId="3" xfId="5" applyNumberFormat="1" applyFont="1" applyBorder="1" applyAlignment="1">
      <alignment horizontal="center"/>
    </xf>
    <xf numFmtId="49" fontId="22" fillId="0" borderId="3" xfId="5" applyNumberFormat="1" applyFont="1" applyBorder="1" applyAlignment="1">
      <alignment horizontal="center"/>
    </xf>
    <xf numFmtId="1" fontId="102" fillId="0" borderId="5" xfId="5" applyNumberFormat="1" applyFont="1" applyBorder="1" applyAlignment="1">
      <alignment horizontal="center"/>
    </xf>
    <xf numFmtId="49" fontId="22" fillId="0" borderId="17" xfId="5" applyNumberFormat="1" applyFont="1" applyBorder="1" applyAlignment="1">
      <alignment horizontal="center"/>
    </xf>
    <xf numFmtId="49" fontId="22" fillId="0" borderId="16" xfId="5" applyNumberFormat="1" applyFont="1" applyBorder="1" applyAlignment="1">
      <alignment horizontal="center"/>
    </xf>
    <xf numFmtId="49" fontId="22" fillId="0" borderId="1" xfId="5" applyNumberFormat="1" applyFont="1" applyBorder="1" applyAlignment="1">
      <alignment horizontal="center"/>
    </xf>
    <xf numFmtId="49" fontId="214" fillId="0" borderId="3" xfId="5" applyNumberFormat="1" applyFont="1" applyBorder="1" applyAlignment="1">
      <alignment horizontal="center"/>
    </xf>
    <xf numFmtId="1" fontId="22" fillId="0" borderId="2" xfId="5" applyNumberFormat="1" applyFont="1" applyBorder="1" applyAlignment="1">
      <alignment horizontal="center"/>
    </xf>
    <xf numFmtId="49" fontId="217" fillId="0" borderId="0" xfId="5" applyNumberFormat="1" applyFont="1" applyAlignment="1">
      <alignment horizontal="center"/>
    </xf>
    <xf numFmtId="49" fontId="22" fillId="0" borderId="2" xfId="5" applyNumberFormat="1" applyFont="1" applyBorder="1" applyAlignment="1">
      <alignment horizontal="center"/>
    </xf>
    <xf numFmtId="1" fontId="102" fillId="0" borderId="15" xfId="5" applyNumberFormat="1" applyFont="1" applyBorder="1" applyAlignment="1">
      <alignment horizontal="center"/>
    </xf>
    <xf numFmtId="49" fontId="22" fillId="0" borderId="14" xfId="5" applyNumberFormat="1" applyFont="1" applyBorder="1" applyAlignment="1">
      <alignment horizontal="center"/>
    </xf>
    <xf numFmtId="49" fontId="214" fillId="0" borderId="2" xfId="5" applyNumberFormat="1" applyFont="1" applyBorder="1" applyAlignment="1">
      <alignment horizontal="center"/>
    </xf>
    <xf numFmtId="1" fontId="22" fillId="20" borderId="17" xfId="5" applyNumberFormat="1" applyFont="1" applyFill="1" applyBorder="1" applyAlignment="1">
      <alignment horizontal="center"/>
    </xf>
    <xf numFmtId="49" fontId="85" fillId="20" borderId="16" xfId="5" applyNumberFormat="1" applyFont="1" applyFill="1" applyBorder="1"/>
    <xf numFmtId="1" fontId="34" fillId="20" borderId="16" xfId="5" applyNumberFormat="1" applyFont="1" applyFill="1" applyBorder="1" applyAlignment="1">
      <alignment horizontal="center"/>
    </xf>
    <xf numFmtId="1" fontId="22" fillId="20" borderId="16" xfId="5" applyNumberFormat="1" applyFont="1" applyFill="1" applyBorder="1" applyAlignment="1">
      <alignment horizontal="center"/>
    </xf>
    <xf numFmtId="170" fontId="22" fillId="20" borderId="16" xfId="5" applyNumberFormat="1" applyFont="1" applyFill="1" applyBorder="1" applyAlignment="1">
      <alignment horizontal="center"/>
    </xf>
    <xf numFmtId="49" fontId="89" fillId="20" borderId="16" xfId="5" applyNumberFormat="1" applyFont="1" applyFill="1" applyBorder="1" applyAlignment="1">
      <alignment horizontal="center"/>
    </xf>
    <xf numFmtId="49" fontId="214" fillId="0" borderId="1" xfId="5" applyNumberFormat="1" applyFont="1" applyBorder="1" applyAlignment="1">
      <alignment horizontal="center"/>
    </xf>
    <xf numFmtId="49" fontId="34" fillId="0" borderId="0" xfId="5" applyNumberFormat="1" applyFont="1"/>
    <xf numFmtId="2" fontId="34" fillId="0" borderId="0" xfId="5" applyNumberFormat="1" applyFont="1" applyAlignment="1">
      <alignment horizontal="right" indent="1"/>
    </xf>
    <xf numFmtId="1" fontId="22" fillId="0" borderId="1" xfId="5" applyNumberFormat="1" applyFont="1" applyBorder="1" applyAlignment="1">
      <alignment horizontal="center"/>
    </xf>
    <xf numFmtId="49" fontId="195" fillId="0" borderId="1" xfId="5" applyNumberFormat="1" applyFont="1" applyFill="1" applyBorder="1"/>
    <xf numFmtId="49" fontId="102" fillId="0" borderId="1" xfId="5" applyNumberFormat="1" applyFont="1" applyFill="1" applyBorder="1" applyAlignment="1">
      <alignment horizontal="center"/>
    </xf>
    <xf numFmtId="1" fontId="98" fillId="15" borderId="1" xfId="5" applyNumberFormat="1" applyFont="1" applyFill="1" applyBorder="1" applyAlignment="1">
      <alignment horizontal="center"/>
    </xf>
    <xf numFmtId="49" fontId="98" fillId="0" borderId="1" xfId="5" applyNumberFormat="1" applyFont="1" applyBorder="1" applyAlignment="1">
      <alignment horizontal="center"/>
    </xf>
    <xf numFmtId="170" fontId="98" fillId="0" borderId="1" xfId="5" applyNumberFormat="1" applyFont="1" applyBorder="1" applyAlignment="1">
      <alignment horizontal="center"/>
    </xf>
    <xf numFmtId="171" fontId="22" fillId="0" borderId="1" xfId="5" applyNumberFormat="1" applyFont="1" applyBorder="1" applyAlignment="1">
      <alignment horizontal="center"/>
    </xf>
    <xf numFmtId="49" fontId="57" fillId="0" borderId="1" xfId="5" applyNumberFormat="1" applyFont="1" applyBorder="1" applyAlignment="1">
      <alignment horizontal="center"/>
    </xf>
    <xf numFmtId="49" fontId="98" fillId="0" borderId="0" xfId="5" applyNumberFormat="1" applyFont="1"/>
    <xf numFmtId="2" fontId="195" fillId="11" borderId="0" xfId="5" applyNumberFormat="1" applyFont="1" applyFill="1" applyAlignment="1">
      <alignment horizontal="right" indent="1"/>
    </xf>
    <xf numFmtId="49" fontId="22" fillId="0" borderId="0" xfId="5" applyNumberFormat="1" applyFont="1"/>
    <xf numFmtId="49" fontId="195" fillId="0" borderId="1" xfId="5" applyNumberFormat="1" applyFont="1" applyBorder="1"/>
    <xf numFmtId="49" fontId="22" fillId="15" borderId="1" xfId="5" applyNumberFormat="1" applyFont="1" applyFill="1" applyBorder="1" applyAlignment="1">
      <alignment horizontal="center"/>
    </xf>
    <xf numFmtId="2" fontId="98" fillId="0" borderId="0" xfId="5" applyNumberFormat="1" applyFont="1" applyAlignment="1">
      <alignment horizontal="right" indent="1"/>
    </xf>
    <xf numFmtId="49" fontId="22" fillId="0" borderId="1" xfId="5" applyNumberFormat="1" applyFont="1" applyFill="1" applyBorder="1" applyAlignment="1">
      <alignment horizontal="center"/>
    </xf>
    <xf numFmtId="49" fontId="98" fillId="0" borderId="1" xfId="5" applyNumberFormat="1" applyFont="1" applyBorder="1"/>
    <xf numFmtId="49" fontId="218" fillId="0" borderId="1" xfId="5" applyNumberFormat="1" applyFont="1" applyBorder="1" applyAlignment="1">
      <alignment horizontal="center"/>
    </xf>
    <xf numFmtId="49" fontId="195" fillId="0" borderId="1" xfId="5" applyNumberFormat="1" applyFont="1" applyBorder="1" applyAlignment="1">
      <alignment horizontal="center"/>
    </xf>
    <xf numFmtId="2" fontId="195" fillId="0" borderId="0" xfId="5" applyNumberFormat="1" applyFont="1" applyAlignment="1">
      <alignment horizontal="right" indent="1"/>
    </xf>
    <xf numFmtId="49" fontId="98" fillId="0" borderId="1" xfId="5" applyNumberFormat="1" applyFont="1" applyFill="1" applyBorder="1"/>
    <xf numFmtId="1" fontId="98" fillId="0" borderId="1" xfId="5" applyNumberFormat="1" applyFont="1" applyFill="1" applyBorder="1" applyAlignment="1">
      <alignment horizontal="center"/>
    </xf>
    <xf numFmtId="2" fontId="96" fillId="0" borderId="0" xfId="5" applyNumberFormat="1" applyFont="1" applyAlignment="1">
      <alignment horizontal="right" indent="1"/>
    </xf>
    <xf numFmtId="49" fontId="98" fillId="15" borderId="1" xfId="5" applyNumberFormat="1" applyFont="1" applyFill="1" applyBorder="1"/>
    <xf numFmtId="1" fontId="22" fillId="20" borderId="1" xfId="5" applyNumberFormat="1" applyFont="1" applyFill="1" applyBorder="1" applyAlignment="1">
      <alignment horizontal="center"/>
    </xf>
    <xf numFmtId="49" fontId="85" fillId="20" borderId="1" xfId="5" applyNumberFormat="1" applyFont="1" applyFill="1" applyBorder="1"/>
    <xf numFmtId="1" fontId="34" fillId="20" borderId="1" xfId="5" applyNumberFormat="1" applyFont="1" applyFill="1" applyBorder="1" applyAlignment="1">
      <alignment horizontal="center"/>
    </xf>
    <xf numFmtId="170" fontId="22" fillId="20" borderId="1" xfId="5" applyNumberFormat="1" applyFont="1" applyFill="1" applyBorder="1" applyAlignment="1">
      <alignment horizontal="center"/>
    </xf>
    <xf numFmtId="49" fontId="22" fillId="20" borderId="1" xfId="5" applyNumberFormat="1" applyFont="1" applyFill="1" applyBorder="1"/>
    <xf numFmtId="49" fontId="89" fillId="20" borderId="1" xfId="5" applyNumberFormat="1" applyFont="1" applyFill="1" applyBorder="1" applyAlignment="1">
      <alignment horizontal="center"/>
    </xf>
    <xf numFmtId="49" fontId="96" fillId="0" borderId="0" xfId="5" applyNumberFormat="1" applyFont="1"/>
    <xf numFmtId="1" fontId="22" fillId="0" borderId="17" xfId="5" applyNumberFormat="1" applyFont="1" applyBorder="1" applyAlignment="1">
      <alignment horizontal="center"/>
    </xf>
    <xf numFmtId="49" fontId="98" fillId="0" borderId="1" xfId="18" applyNumberFormat="1" applyFont="1" applyFill="1" applyBorder="1"/>
    <xf numFmtId="49" fontId="102" fillId="0" borderId="1" xfId="18" applyNumberFormat="1" applyFont="1" applyFill="1" applyBorder="1" applyAlignment="1">
      <alignment horizontal="center"/>
    </xf>
    <xf numFmtId="1" fontId="98" fillId="0" borderId="1" xfId="18" applyNumberFormat="1" applyFont="1" applyBorder="1" applyAlignment="1">
      <alignment horizontal="center"/>
    </xf>
    <xf numFmtId="1" fontId="98" fillId="0" borderId="1" xfId="18" applyNumberFormat="1" applyFont="1" applyFill="1" applyBorder="1" applyAlignment="1">
      <alignment horizontal="center"/>
    </xf>
    <xf numFmtId="2" fontId="195" fillId="15" borderId="0" xfId="5" applyNumberFormat="1" applyFont="1" applyFill="1" applyAlignment="1">
      <alignment horizontal="right" indent="1"/>
    </xf>
    <xf numFmtId="49" fontId="98" fillId="20" borderId="1" xfId="5" applyNumberFormat="1" applyFont="1" applyFill="1" applyBorder="1"/>
    <xf numFmtId="49" fontId="22" fillId="20" borderId="1" xfId="5" applyNumberFormat="1" applyFont="1" applyFill="1" applyBorder="1" applyAlignment="1">
      <alignment horizontal="center"/>
    </xf>
    <xf numFmtId="1" fontId="98" fillId="20" borderId="1" xfId="5" applyNumberFormat="1" applyFont="1" applyFill="1" applyBorder="1" applyAlignment="1">
      <alignment horizontal="center"/>
    </xf>
    <xf numFmtId="49" fontId="98" fillId="20" borderId="1" xfId="5" applyNumberFormat="1" applyFont="1" applyFill="1" applyBorder="1" applyAlignment="1">
      <alignment horizontal="center"/>
    </xf>
    <xf numFmtId="170" fontId="98" fillId="20" borderId="1" xfId="5" applyNumberFormat="1" applyFont="1" applyFill="1" applyBorder="1" applyAlignment="1">
      <alignment horizontal="center"/>
    </xf>
    <xf numFmtId="171" fontId="22" fillId="20" borderId="1" xfId="5" applyNumberFormat="1" applyFont="1" applyFill="1" applyBorder="1" applyAlignment="1">
      <alignment horizontal="center"/>
    </xf>
    <xf numFmtId="49" fontId="219" fillId="20" borderId="1" xfId="5" applyNumberFormat="1" applyFont="1" applyFill="1" applyBorder="1" applyAlignment="1">
      <alignment horizontal="center"/>
    </xf>
    <xf numFmtId="1" fontId="22" fillId="0" borderId="0" xfId="5" applyNumberFormat="1" applyFont="1" applyBorder="1" applyAlignment="1">
      <alignment horizontal="center"/>
    </xf>
    <xf numFmtId="49" fontId="96" fillId="0" borderId="0" xfId="5" applyNumberFormat="1" applyFont="1" applyBorder="1"/>
    <xf numFmtId="49" fontId="102" fillId="0" borderId="0" xfId="5" applyNumberFormat="1" applyFont="1" applyBorder="1" applyAlignment="1">
      <alignment horizontal="center"/>
    </xf>
    <xf numFmtId="1" fontId="96" fillId="0" borderId="0" xfId="5" applyNumberFormat="1" applyFont="1" applyBorder="1" applyAlignment="1">
      <alignment horizontal="center"/>
    </xf>
    <xf numFmtId="1" fontId="96" fillId="0" borderId="0" xfId="5" applyNumberFormat="1" applyFont="1" applyFill="1" applyBorder="1" applyAlignment="1">
      <alignment horizontal="center"/>
    </xf>
    <xf numFmtId="170" fontId="22" fillId="0" borderId="0" xfId="5" applyNumberFormat="1" applyFont="1" applyBorder="1" applyAlignment="1">
      <alignment horizontal="center"/>
    </xf>
    <xf numFmtId="45" fontId="22" fillId="0" borderId="0" xfId="5" applyNumberFormat="1" applyFont="1" applyBorder="1" applyAlignment="1">
      <alignment horizontal="center"/>
    </xf>
    <xf numFmtId="49" fontId="214" fillId="0" borderId="0" xfId="5" applyNumberFormat="1" applyFont="1" applyBorder="1" applyAlignment="1">
      <alignment horizontal="center"/>
    </xf>
    <xf numFmtId="45" fontId="96" fillId="0" borderId="0" xfId="5" applyNumberFormat="1" applyFont="1" applyBorder="1" applyAlignment="1">
      <alignment horizontal="center"/>
    </xf>
    <xf numFmtId="2" fontId="94" fillId="0" borderId="0" xfId="5" applyNumberFormat="1" applyFont="1" applyAlignment="1">
      <alignment horizontal="right" indent="1"/>
    </xf>
    <xf numFmtId="170" fontId="220" fillId="0" borderId="0" xfId="5" applyNumberFormat="1" applyFont="1" applyBorder="1" applyAlignment="1">
      <alignment horizontal="center"/>
    </xf>
    <xf numFmtId="1" fontId="102" fillId="0" borderId="3" xfId="5" applyNumberFormat="1" applyFont="1" applyBorder="1" applyAlignment="1">
      <alignment horizontal="center"/>
    </xf>
    <xf numFmtId="49" fontId="110" fillId="0" borderId="0" xfId="5" applyNumberFormat="1" applyFont="1" applyAlignment="1">
      <alignment horizontal="center"/>
    </xf>
    <xf numFmtId="1" fontId="102" fillId="0" borderId="2" xfId="5" applyNumberFormat="1" applyFont="1" applyBorder="1" applyAlignment="1">
      <alignment horizontal="center"/>
    </xf>
    <xf numFmtId="49" fontId="89" fillId="20" borderId="18" xfId="5" applyNumberFormat="1" applyFont="1" applyFill="1" applyBorder="1" applyAlignment="1">
      <alignment horizontal="center"/>
    </xf>
    <xf numFmtId="49" fontId="191" fillId="0" borderId="1" xfId="5" applyNumberFormat="1" applyFont="1" applyFill="1" applyBorder="1"/>
    <xf numFmtId="1" fontId="94" fillId="15" borderId="1" xfId="5" applyNumberFormat="1" applyFont="1" applyFill="1" applyBorder="1" applyAlignment="1">
      <alignment horizontal="center"/>
    </xf>
    <xf numFmtId="1" fontId="94" fillId="0" borderId="1" xfId="5" applyNumberFormat="1" applyFont="1" applyFill="1" applyBorder="1" applyAlignment="1">
      <alignment horizontal="center"/>
    </xf>
    <xf numFmtId="49" fontId="94" fillId="0" borderId="1" xfId="5" applyNumberFormat="1" applyFont="1" applyBorder="1" applyAlignment="1">
      <alignment horizontal="center"/>
    </xf>
    <xf numFmtId="170" fontId="94" fillId="0" borderId="1" xfId="5" applyNumberFormat="1" applyFont="1" applyBorder="1" applyAlignment="1">
      <alignment horizontal="center"/>
    </xf>
    <xf numFmtId="0" fontId="57" fillId="0" borderId="1" xfId="5" applyNumberFormat="1" applyFont="1" applyBorder="1" applyAlignment="1">
      <alignment horizontal="center"/>
    </xf>
    <xf numFmtId="49" fontId="94" fillId="0" borderId="0" xfId="5" applyNumberFormat="1" applyFont="1"/>
    <xf numFmtId="2" fontId="191" fillId="0" borderId="0" xfId="5" applyNumberFormat="1" applyFont="1" applyAlignment="1">
      <alignment horizontal="right" indent="1"/>
    </xf>
    <xf numFmtId="49" fontId="94" fillId="0" borderId="1" xfId="5" applyNumberFormat="1" applyFont="1" applyFill="1" applyBorder="1"/>
    <xf numFmtId="1" fontId="94" fillId="0" borderId="1" xfId="5" applyNumberFormat="1" applyFont="1" applyBorder="1" applyAlignment="1">
      <alignment horizontal="center"/>
    </xf>
    <xf numFmtId="0" fontId="191" fillId="0" borderId="1" xfId="5" applyNumberFormat="1" applyFont="1" applyBorder="1" applyAlignment="1">
      <alignment horizontal="center"/>
    </xf>
    <xf numFmtId="49" fontId="94" fillId="15" borderId="1" xfId="5" applyNumberFormat="1" applyFont="1" applyFill="1" applyBorder="1"/>
    <xf numFmtId="49" fontId="94" fillId="0" borderId="1" xfId="5" applyNumberFormat="1" applyFont="1" applyBorder="1"/>
    <xf numFmtId="49" fontId="85" fillId="20" borderId="1" xfId="5" applyNumberFormat="1" applyFont="1" applyFill="1" applyBorder="1" applyAlignment="1">
      <alignment horizontal="center"/>
    </xf>
    <xf numFmtId="49" fontId="102" fillId="0" borderId="1" xfId="5" applyNumberFormat="1" applyFont="1" applyBorder="1" applyAlignment="1">
      <alignment horizontal="center"/>
    </xf>
    <xf numFmtId="2" fontId="56" fillId="0" borderId="0" xfId="5" applyNumberFormat="1" applyFont="1" applyAlignment="1"/>
    <xf numFmtId="49" fontId="94" fillId="0" borderId="0" xfId="5" applyNumberFormat="1" applyFont="1" applyBorder="1"/>
    <xf numFmtId="49" fontId="22" fillId="0" borderId="1" xfId="5" applyNumberFormat="1" applyFont="1" applyFill="1" applyBorder="1"/>
    <xf numFmtId="170" fontId="22" fillId="0" borderId="1" xfId="5" applyNumberFormat="1" applyFont="1" applyBorder="1" applyAlignment="1">
      <alignment horizontal="center"/>
    </xf>
    <xf numFmtId="170" fontId="94" fillId="0" borderId="0" xfId="5" applyNumberFormat="1" applyFont="1" applyBorder="1" applyAlignment="1">
      <alignment horizontal="center"/>
    </xf>
    <xf numFmtId="2" fontId="22" fillId="0" borderId="0" xfId="5" applyNumberFormat="1" applyFont="1" applyAlignment="1">
      <alignment horizontal="right"/>
    </xf>
    <xf numFmtId="49" fontId="221" fillId="0" borderId="0" xfId="5" applyNumberFormat="1" applyFont="1" applyAlignment="1">
      <alignment horizontal="left"/>
    </xf>
    <xf numFmtId="49" fontId="192" fillId="0" borderId="1" xfId="5" applyNumberFormat="1" applyFont="1" applyFill="1" applyBorder="1"/>
    <xf numFmtId="171" fontId="22" fillId="0" borderId="1" xfId="5" applyNumberFormat="1" applyFont="1" applyFill="1" applyBorder="1" applyAlignment="1">
      <alignment horizontal="center"/>
    </xf>
    <xf numFmtId="0" fontId="102" fillId="0" borderId="0" xfId="5" applyFont="1" applyAlignment="1">
      <alignment horizontal="center"/>
    </xf>
    <xf numFmtId="0" fontId="222" fillId="0" borderId="0" xfId="5" applyFont="1" applyAlignment="1"/>
    <xf numFmtId="0" fontId="223" fillId="0" borderId="0" xfId="5" applyFont="1" applyAlignment="1">
      <alignment horizontal="center"/>
    </xf>
    <xf numFmtId="0" fontId="224" fillId="0" borderId="0" xfId="5" applyFont="1" applyAlignment="1">
      <alignment horizontal="center"/>
    </xf>
    <xf numFmtId="1" fontId="222" fillId="0" borderId="0" xfId="5" applyNumberFormat="1" applyFont="1" applyAlignment="1"/>
    <xf numFmtId="49" fontId="224" fillId="0" borderId="0" xfId="5" applyNumberFormat="1" applyFont="1" applyBorder="1" applyAlignment="1">
      <alignment horizontal="center"/>
    </xf>
    <xf numFmtId="1" fontId="102" fillId="0" borderId="0" xfId="5" applyNumberFormat="1" applyFont="1" applyAlignment="1">
      <alignment horizontal="center"/>
    </xf>
    <xf numFmtId="0" fontId="101" fillId="0" borderId="0" xfId="5" applyFont="1" applyAlignment="1">
      <alignment horizontal="center"/>
    </xf>
    <xf numFmtId="0" fontId="22" fillId="0" borderId="0" xfId="5" applyFont="1" applyAlignment="1">
      <alignment horizontal="left"/>
    </xf>
    <xf numFmtId="0" fontId="22" fillId="2" borderId="13" xfId="5" applyFont="1" applyFill="1" applyBorder="1" applyAlignment="1">
      <alignment horizontal="center"/>
    </xf>
    <xf numFmtId="0" fontId="22" fillId="2" borderId="3" xfId="5" applyFont="1" applyFill="1" applyBorder="1" applyAlignment="1">
      <alignment horizontal="center"/>
    </xf>
    <xf numFmtId="0" fontId="22" fillId="2" borderId="5" xfId="5" applyFont="1" applyFill="1" applyBorder="1" applyAlignment="1">
      <alignment horizontal="center"/>
    </xf>
    <xf numFmtId="0" fontId="22" fillId="2" borderId="17" xfId="5" applyFont="1" applyFill="1" applyBorder="1" applyAlignment="1">
      <alignment horizontal="center"/>
    </xf>
    <xf numFmtId="0" fontId="22" fillId="2" borderId="16" xfId="5" applyFont="1" applyFill="1" applyBorder="1" applyAlignment="1">
      <alignment horizontal="center"/>
    </xf>
    <xf numFmtId="0" fontId="89" fillId="2" borderId="16" xfId="5" applyFont="1" applyFill="1" applyBorder="1" applyAlignment="1">
      <alignment horizontal="center"/>
    </xf>
    <xf numFmtId="0" fontId="90" fillId="2" borderId="16" xfId="5" applyFont="1" applyFill="1" applyBorder="1" applyAlignment="1"/>
    <xf numFmtId="0" fontId="90" fillId="2" borderId="18" xfId="5" applyFont="1" applyFill="1" applyBorder="1" applyAlignment="1"/>
    <xf numFmtId="0" fontId="96" fillId="2" borderId="17" xfId="5" applyFont="1" applyFill="1" applyBorder="1" applyAlignment="1">
      <alignment horizontal="center"/>
    </xf>
    <xf numFmtId="0" fontId="96" fillId="2" borderId="16" xfId="5" applyFont="1" applyFill="1" applyBorder="1" applyAlignment="1">
      <alignment horizontal="center"/>
    </xf>
    <xf numFmtId="0" fontId="95" fillId="2" borderId="16" xfId="5" applyFont="1" applyFill="1" applyBorder="1" applyAlignment="1">
      <alignment horizontal="center"/>
    </xf>
    <xf numFmtId="0" fontId="96" fillId="2" borderId="16" xfId="5" applyFont="1" applyFill="1" applyBorder="1" applyAlignment="1"/>
    <xf numFmtId="0" fontId="96" fillId="2" borderId="18" xfId="5" applyFont="1" applyFill="1" applyBorder="1" applyAlignment="1"/>
    <xf numFmtId="1" fontId="22" fillId="2" borderId="3" xfId="5" applyNumberFormat="1" applyFont="1" applyFill="1" applyBorder="1" applyAlignment="1">
      <alignment horizontal="center"/>
    </xf>
    <xf numFmtId="0" fontId="85" fillId="2" borderId="12" xfId="5" applyFont="1" applyFill="1" applyBorder="1" applyAlignment="1">
      <alignment horizontal="center"/>
    </xf>
    <xf numFmtId="0" fontId="22" fillId="0" borderId="0" xfId="5" applyFont="1" applyAlignment="1">
      <alignment horizontal="center"/>
    </xf>
    <xf numFmtId="0" fontId="22" fillId="2" borderId="14" xfId="5" applyFont="1" applyFill="1" applyBorder="1" applyAlignment="1">
      <alignment horizontal="center"/>
    </xf>
    <xf numFmtId="0" fontId="22" fillId="2" borderId="2" xfId="5" applyFont="1" applyFill="1" applyBorder="1" applyAlignment="1">
      <alignment horizontal="center"/>
    </xf>
    <xf numFmtId="0" fontId="22" fillId="2" borderId="18" xfId="5" applyFont="1" applyFill="1" applyBorder="1" applyAlignment="1">
      <alignment horizontal="center"/>
    </xf>
    <xf numFmtId="0" fontId="90" fillId="2" borderId="1" xfId="5" applyFont="1" applyFill="1" applyBorder="1" applyAlignment="1">
      <alignment horizontal="center"/>
    </xf>
    <xf numFmtId="1" fontId="22" fillId="2" borderId="2" xfId="5" applyNumberFormat="1" applyFont="1" applyFill="1" applyBorder="1" applyAlignment="1">
      <alignment horizontal="center"/>
    </xf>
    <xf numFmtId="0" fontId="85" fillId="2" borderId="11" xfId="5" applyFont="1" applyFill="1" applyBorder="1" applyAlignment="1">
      <alignment horizontal="center"/>
    </xf>
    <xf numFmtId="1" fontId="102" fillId="0" borderId="1" xfId="5" applyNumberFormat="1" applyFont="1" applyBorder="1" applyAlignment="1">
      <alignment horizontal="center"/>
    </xf>
    <xf numFmtId="49" fontId="225" fillId="0" borderId="1" xfId="5" applyNumberFormat="1" applyFont="1" applyFill="1" applyBorder="1" applyAlignment="1">
      <alignment horizontal="left"/>
    </xf>
    <xf numFmtId="1" fontId="22" fillId="6" borderId="1" xfId="5" applyNumberFormat="1" applyFont="1" applyFill="1" applyBorder="1" applyAlignment="1">
      <alignment horizontal="center"/>
    </xf>
    <xf numFmtId="1" fontId="226" fillId="38" borderId="1" xfId="5" applyNumberFormat="1" applyFont="1" applyFill="1" applyBorder="1" applyAlignment="1">
      <alignment horizontal="center"/>
    </xf>
    <xf numFmtId="1" fontId="227" fillId="15" borderId="1" xfId="5" applyNumberFormat="1" applyFont="1" applyFill="1" applyBorder="1" applyAlignment="1">
      <alignment horizontal="center"/>
    </xf>
    <xf numFmtId="1" fontId="228" fillId="15" borderId="1" xfId="5" applyNumberFormat="1" applyFont="1" applyFill="1" applyBorder="1" applyAlignment="1">
      <alignment horizontal="center"/>
    </xf>
    <xf numFmtId="1" fontId="228" fillId="38" borderId="1" xfId="5" applyNumberFormat="1" applyFont="1" applyFill="1" applyBorder="1" applyAlignment="1">
      <alignment horizontal="center"/>
    </xf>
    <xf numFmtId="1" fontId="229" fillId="38" borderId="1" xfId="5" applyNumberFormat="1" applyFont="1" applyFill="1" applyBorder="1" applyAlignment="1">
      <alignment horizontal="center"/>
    </xf>
    <xf numFmtId="1" fontId="230" fillId="0" borderId="1" xfId="5" applyNumberFormat="1" applyFont="1" applyBorder="1" applyAlignment="1">
      <alignment horizontal="center"/>
    </xf>
    <xf numFmtId="1" fontId="231" fillId="0" borderId="1" xfId="5" applyNumberFormat="1" applyFont="1" applyBorder="1" applyAlignment="1">
      <alignment horizontal="center"/>
    </xf>
    <xf numFmtId="1" fontId="6" fillId="0" borderId="0" xfId="5" applyNumberFormat="1" applyFont="1" applyAlignment="1">
      <alignment horizontal="center"/>
    </xf>
    <xf numFmtId="1" fontId="226" fillId="15" borderId="1" xfId="5" applyNumberFormat="1" applyFont="1" applyFill="1" applyBorder="1" applyAlignment="1">
      <alignment horizontal="center"/>
    </xf>
    <xf numFmtId="1" fontId="227" fillId="38" borderId="1" xfId="5" applyNumberFormat="1" applyFont="1" applyFill="1" applyBorder="1" applyAlignment="1">
      <alignment horizontal="center"/>
    </xf>
    <xf numFmtId="1" fontId="229" fillId="15" borderId="1" xfId="5" applyNumberFormat="1" applyFont="1" applyFill="1" applyBorder="1" applyAlignment="1">
      <alignment horizontal="center"/>
    </xf>
    <xf numFmtId="1" fontId="232" fillId="0" borderId="1" xfId="5" applyNumberFormat="1" applyFont="1" applyBorder="1" applyAlignment="1">
      <alignment horizontal="center"/>
    </xf>
    <xf numFmtId="49" fontId="233" fillId="0" borderId="1" xfId="5" applyNumberFormat="1" applyFont="1" applyFill="1" applyBorder="1" applyAlignment="1">
      <alignment horizontal="left"/>
    </xf>
    <xf numFmtId="1" fontId="234" fillId="0" borderId="1" xfId="5" applyNumberFormat="1" applyFont="1" applyBorder="1" applyAlignment="1">
      <alignment horizontal="center"/>
    </xf>
    <xf numFmtId="1" fontId="22" fillId="0" borderId="16" xfId="5" applyNumberFormat="1" applyFont="1" applyBorder="1" applyAlignment="1"/>
    <xf numFmtId="1" fontId="85" fillId="0" borderId="1" xfId="5" applyNumberFormat="1" applyFont="1" applyBorder="1" applyAlignment="1">
      <alignment horizontal="center"/>
    </xf>
    <xf numFmtId="1" fontId="22" fillId="7" borderId="1" xfId="5" applyNumberFormat="1" applyFont="1" applyFill="1" applyBorder="1" applyAlignment="1">
      <alignment horizontal="center"/>
    </xf>
    <xf numFmtId="1" fontId="22" fillId="7" borderId="18" xfId="5" applyNumberFormat="1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22" fillId="0" borderId="0" xfId="5" applyFont="1" applyBorder="1" applyAlignment="1">
      <alignment horizontal="center"/>
    </xf>
    <xf numFmtId="0" fontId="235" fillId="0" borderId="0" xfId="5" applyFont="1" applyAlignment="1">
      <alignment horizontal="center"/>
    </xf>
    <xf numFmtId="0" fontId="109" fillId="0" borderId="1" xfId="0" applyFont="1" applyBorder="1" applyAlignment="1">
      <alignment vertical="center" wrapText="1"/>
    </xf>
    <xf numFmtId="0" fontId="167" fillId="0" borderId="1" xfId="0" applyFont="1" applyBorder="1" applyAlignment="1">
      <alignment vertical="center" wrapText="1"/>
    </xf>
    <xf numFmtId="0" fontId="22" fillId="0" borderId="0" xfId="8" applyFont="1" applyFill="1" applyAlignment="1"/>
    <xf numFmtId="0" fontId="85" fillId="0" borderId="0" xfId="8" applyFont="1" applyFill="1" applyBorder="1" applyAlignment="1"/>
    <xf numFmtId="0" fontId="51" fillId="0" borderId="0" xfId="8" applyFont="1" applyFill="1" applyBorder="1" applyAlignment="1">
      <alignment horizontal="center"/>
    </xf>
    <xf numFmtId="0" fontId="22" fillId="0" borderId="0" xfId="8" applyFont="1" applyFill="1" applyAlignment="1">
      <alignment horizontal="left"/>
    </xf>
    <xf numFmtId="0" fontId="220" fillId="0" borderId="0" xfId="8" applyFont="1" applyFill="1" applyBorder="1" applyAlignment="1"/>
    <xf numFmtId="0" fontId="220" fillId="0" borderId="0" xfId="8" applyFont="1" applyFill="1" applyBorder="1" applyAlignment="1">
      <alignment horizontal="center"/>
    </xf>
    <xf numFmtId="0" fontId="22" fillId="0" borderId="0" xfId="8" applyFont="1" applyFill="1"/>
    <xf numFmtId="0" fontId="22" fillId="0" borderId="0" xfId="8" applyFont="1" applyFill="1" applyAlignment="1">
      <alignment horizontal="right"/>
    </xf>
    <xf numFmtId="0" fontId="236" fillId="39" borderId="17" xfId="8" applyFont="1" applyFill="1" applyBorder="1" applyAlignment="1">
      <alignment horizontal="center" vertical="center"/>
    </xf>
    <xf numFmtId="0" fontId="236" fillId="39" borderId="16" xfId="8" applyFont="1" applyFill="1" applyBorder="1" applyAlignment="1">
      <alignment horizontal="center" vertical="center"/>
    </xf>
    <xf numFmtId="0" fontId="236" fillId="39" borderId="18" xfId="8" applyFont="1" applyFill="1" applyBorder="1" applyAlignment="1">
      <alignment horizontal="center" vertical="center"/>
    </xf>
    <xf numFmtId="0" fontId="22" fillId="0" borderId="0" xfId="8" applyFont="1" applyFill="1" applyBorder="1"/>
    <xf numFmtId="0" fontId="236" fillId="39" borderId="2" xfId="8" applyFont="1" applyFill="1" applyBorder="1" applyAlignment="1">
      <alignment horizontal="center" vertical="center"/>
    </xf>
    <xf numFmtId="0" fontId="236" fillId="39" borderId="1" xfId="8" applyFont="1" applyFill="1" applyBorder="1" applyAlignment="1">
      <alignment horizontal="center" vertical="center" wrapText="1"/>
    </xf>
    <xf numFmtId="0" fontId="22" fillId="39" borderId="1" xfId="8" applyFont="1" applyFill="1" applyBorder="1" applyAlignment="1">
      <alignment horizontal="center" vertical="center" shrinkToFit="1"/>
    </xf>
    <xf numFmtId="0" fontId="51" fillId="0" borderId="1" xfId="8" applyFont="1" applyFill="1" applyBorder="1" applyAlignment="1">
      <alignment vertical="center" shrinkToFit="1"/>
    </xf>
    <xf numFmtId="0" fontId="237" fillId="0" borderId="1" xfId="8" applyFont="1" applyFill="1" applyBorder="1" applyAlignment="1">
      <alignment horizontal="center" vertical="center" shrinkToFit="1"/>
    </xf>
    <xf numFmtId="0" fontId="238" fillId="0" borderId="1" xfId="8" applyFont="1" applyFill="1" applyBorder="1" applyAlignment="1">
      <alignment horizontal="center" vertical="center" shrinkToFit="1"/>
    </xf>
    <xf numFmtId="1" fontId="22" fillId="0" borderId="1" xfId="8" applyNumberFormat="1" applyFont="1" applyFill="1" applyBorder="1" applyAlignment="1">
      <alignment horizontal="center" vertical="center" shrinkToFit="1"/>
    </xf>
    <xf numFmtId="1" fontId="22" fillId="35" borderId="1" xfId="8" applyNumberFormat="1" applyFont="1" applyFill="1" applyBorder="1" applyAlignment="1">
      <alignment horizontal="center" vertical="center" shrinkToFit="1"/>
    </xf>
    <xf numFmtId="1" fontId="237" fillId="0" borderId="1" xfId="8" applyNumberFormat="1" applyFont="1" applyFill="1" applyBorder="1" applyAlignment="1">
      <alignment horizontal="center" vertical="center" shrinkToFit="1"/>
    </xf>
    <xf numFmtId="1" fontId="57" fillId="0" borderId="1" xfId="8" applyNumberFormat="1" applyFont="1" applyFill="1" applyBorder="1" applyAlignment="1">
      <alignment horizontal="center" vertical="center" shrinkToFit="1"/>
    </xf>
    <xf numFmtId="0" fontId="22" fillId="0" borderId="0" xfId="8" applyFont="1" applyFill="1" applyAlignment="1">
      <alignment vertical="center" shrinkToFit="1"/>
    </xf>
    <xf numFmtId="1" fontId="51" fillId="0" borderId="1" xfId="8" applyNumberFormat="1" applyFont="1" applyFill="1" applyBorder="1" applyAlignment="1">
      <alignment horizontal="center" vertical="center" shrinkToFit="1"/>
    </xf>
    <xf numFmtId="0" fontId="239" fillId="0" borderId="1" xfId="8" applyFont="1" applyFill="1" applyBorder="1" applyAlignment="1">
      <alignment vertical="center" shrinkToFit="1"/>
    </xf>
    <xf numFmtId="0" fontId="22" fillId="17" borderId="1" xfId="8" applyFont="1" applyFill="1" applyBorder="1" applyAlignment="1">
      <alignment horizontal="center" vertical="center" shrinkToFit="1"/>
    </xf>
    <xf numFmtId="0" fontId="237" fillId="17" borderId="1" xfId="8" applyFont="1" applyFill="1" applyBorder="1" applyAlignment="1">
      <alignment vertical="center" shrinkToFit="1"/>
    </xf>
    <xf numFmtId="0" fontId="237" fillId="17" borderId="1" xfId="8" applyFont="1" applyFill="1" applyBorder="1" applyAlignment="1">
      <alignment horizontal="center" vertical="center" shrinkToFit="1"/>
    </xf>
    <xf numFmtId="1" fontId="22" fillId="10" borderId="1" xfId="8" applyNumberFormat="1" applyFont="1" applyFill="1" applyBorder="1" applyAlignment="1">
      <alignment horizontal="center" vertical="center" shrinkToFit="1"/>
    </xf>
    <xf numFmtId="1" fontId="236" fillId="10" borderId="1" xfId="8" applyNumberFormat="1" applyFont="1" applyFill="1" applyBorder="1" applyAlignment="1">
      <alignment horizontal="center" vertical="center" shrinkToFit="1"/>
    </xf>
    <xf numFmtId="0" fontId="85" fillId="10" borderId="1" xfId="8" applyFont="1" applyFill="1" applyBorder="1" applyAlignment="1">
      <alignment horizontal="center" vertical="center" shrinkToFit="1"/>
    </xf>
    <xf numFmtId="0" fontId="22" fillId="0" borderId="0" xfId="8" applyFont="1" applyFill="1" applyBorder="1" applyAlignment="1">
      <alignment horizontal="right"/>
    </xf>
    <xf numFmtId="0" fontId="22" fillId="0" borderId="0" xfId="8" applyNumberFormat="1" applyFont="1" applyFill="1" applyBorder="1"/>
    <xf numFmtId="0" fontId="22" fillId="0" borderId="0" xfId="8" applyNumberFormat="1" applyFont="1" applyFill="1" applyBorder="1" applyAlignment="1">
      <alignment horizontal="right" vertical="top"/>
    </xf>
    <xf numFmtId="0" fontId="22" fillId="0" borderId="0" xfId="8" applyFont="1" applyFill="1" applyBorder="1" applyAlignment="1">
      <alignment horizontal="left"/>
    </xf>
    <xf numFmtId="0" fontId="106" fillId="0" borderId="0" xfId="19" applyFont="1" applyBorder="1" applyAlignment="1">
      <alignment horizontal="right"/>
    </xf>
    <xf numFmtId="0" fontId="22" fillId="0" borderId="0" xfId="19" applyNumberFormat="1" applyFont="1"/>
    <xf numFmtId="0" fontId="22" fillId="0" borderId="0" xfId="19" applyFont="1"/>
    <xf numFmtId="0" fontId="240" fillId="0" borderId="0" xfId="20" applyFont="1"/>
    <xf numFmtId="0" fontId="241" fillId="0" borderId="0" xfId="3" applyFont="1" applyAlignment="1">
      <alignment horizontal="right" shrinkToFit="1"/>
    </xf>
    <xf numFmtId="0" fontId="6" fillId="0" borderId="0" xfId="3" applyFont="1" applyAlignment="1">
      <alignment shrinkToFit="1"/>
    </xf>
    <xf numFmtId="49" fontId="6" fillId="0" borderId="0" xfId="3" applyNumberFormat="1" applyFont="1" applyBorder="1" applyAlignment="1">
      <alignment horizontal="right" shrinkToFit="1"/>
    </xf>
    <xf numFmtId="0" fontId="241" fillId="0" borderId="0" xfId="3" applyFont="1" applyAlignment="1">
      <alignment horizontal="left" shrinkToFit="1"/>
    </xf>
    <xf numFmtId="49" fontId="6" fillId="0" borderId="0" xfId="3" applyNumberFormat="1" applyFont="1" applyAlignment="1">
      <alignment horizontal="center" shrinkToFit="1"/>
    </xf>
    <xf numFmtId="0" fontId="241" fillId="0" borderId="0" xfId="3" applyFont="1" applyAlignment="1">
      <alignment horizontal="center" shrinkToFit="1"/>
    </xf>
    <xf numFmtId="49" fontId="6" fillId="0" borderId="0" xfId="3" applyNumberFormat="1" applyFont="1" applyAlignment="1">
      <alignment shrinkToFit="1"/>
    </xf>
    <xf numFmtId="0" fontId="6" fillId="0" borderId="0" xfId="3" applyFont="1" applyAlignment="1">
      <alignment horizontal="center" shrinkToFit="1"/>
    </xf>
    <xf numFmtId="49" fontId="6" fillId="0" borderId="0" xfId="3" applyNumberFormat="1" applyFont="1" applyAlignment="1">
      <alignment horizontal="right" shrinkToFit="1"/>
    </xf>
    <xf numFmtId="0" fontId="241" fillId="0" borderId="0" xfId="3" applyFont="1" applyAlignment="1">
      <alignment horizontal="center"/>
    </xf>
    <xf numFmtId="0" fontId="242" fillId="0" borderId="0" xfId="3" applyFont="1" applyAlignment="1">
      <alignment horizontal="center"/>
    </xf>
    <xf numFmtId="0" fontId="191" fillId="0" borderId="0" xfId="20" applyFont="1" applyAlignment="1">
      <alignment horizontal="center"/>
    </xf>
    <xf numFmtId="49" fontId="243" fillId="0" borderId="0" xfId="3" applyNumberFormat="1" applyFont="1" applyAlignment="1">
      <alignment horizontal="center" shrinkToFit="1"/>
    </xf>
    <xf numFmtId="49" fontId="11" fillId="17" borderId="0" xfId="3" applyNumberFormat="1" applyFont="1" applyFill="1" applyAlignment="1">
      <alignment horizontal="center" shrinkToFit="1"/>
    </xf>
    <xf numFmtId="49" fontId="11" fillId="0" borderId="0" xfId="3" applyNumberFormat="1" applyFont="1" applyAlignment="1">
      <alignment horizontal="center" shrinkToFit="1"/>
    </xf>
    <xf numFmtId="0" fontId="240" fillId="0" borderId="0" xfId="20" applyFont="1" applyAlignment="1">
      <alignment horizontal="center"/>
    </xf>
    <xf numFmtId="0" fontId="6" fillId="0" borderId="0" xfId="3" applyFont="1" applyAlignment="1">
      <alignment horizontal="right" shrinkToFit="1"/>
    </xf>
    <xf numFmtId="0" fontId="244" fillId="0" borderId="0" xfId="3" applyFont="1" applyAlignment="1">
      <alignment horizontal="right" shrinkToFit="1"/>
    </xf>
    <xf numFmtId="0" fontId="6" fillId="0" borderId="15" xfId="3" applyFont="1" applyBorder="1" applyAlignment="1">
      <alignment horizontal="center" shrinkToFit="1"/>
    </xf>
    <xf numFmtId="0" fontId="189" fillId="11" borderId="0" xfId="20" applyFont="1" applyFill="1" applyAlignment="1">
      <alignment horizontal="center"/>
    </xf>
    <xf numFmtId="49" fontId="6" fillId="0" borderId="19" xfId="3" applyNumberFormat="1" applyFont="1" applyBorder="1" applyAlignment="1">
      <alignment horizontal="right" shrinkToFit="1"/>
    </xf>
    <xf numFmtId="0" fontId="6" fillId="0" borderId="20" xfId="3" applyFont="1" applyBorder="1" applyAlignment="1">
      <alignment horizontal="center" shrinkToFit="1"/>
    </xf>
    <xf numFmtId="49" fontId="6" fillId="0" borderId="0" xfId="3" applyNumberFormat="1" applyFont="1" applyBorder="1" applyAlignment="1">
      <alignment horizontal="center" shrinkToFit="1"/>
    </xf>
    <xf numFmtId="0" fontId="240" fillId="16" borderId="1" xfId="20" applyFont="1" applyFill="1" applyBorder="1" applyAlignment="1">
      <alignment horizontal="center"/>
    </xf>
    <xf numFmtId="0" fontId="240" fillId="16" borderId="17" xfId="20" applyFont="1" applyFill="1" applyBorder="1"/>
    <xf numFmtId="0" fontId="240" fillId="16" borderId="16" xfId="20" applyFont="1" applyFill="1" applyBorder="1"/>
    <xf numFmtId="0" fontId="240" fillId="13" borderId="1" xfId="20" applyFont="1" applyFill="1" applyBorder="1"/>
    <xf numFmtId="49" fontId="6" fillId="0" borderId="21" xfId="3" applyNumberFormat="1" applyFont="1" applyBorder="1" applyAlignment="1">
      <alignment horizontal="center" shrinkToFit="1"/>
    </xf>
    <xf numFmtId="49" fontId="6" fillId="0" borderId="22" xfId="3" applyNumberFormat="1" applyFont="1" applyBorder="1" applyAlignment="1">
      <alignment horizontal="right" shrinkToFit="1"/>
    </xf>
    <xf numFmtId="0" fontId="6" fillId="0" borderId="26" xfId="3" applyFont="1" applyBorder="1" applyAlignment="1">
      <alignment horizontal="center" shrinkToFit="1"/>
    </xf>
    <xf numFmtId="0" fontId="22" fillId="13" borderId="1" xfId="20" applyFont="1" applyFill="1" applyBorder="1" applyAlignment="1">
      <alignment horizontal="center"/>
    </xf>
    <xf numFmtId="49" fontId="52" fillId="13" borderId="1" xfId="20" applyNumberFormat="1" applyFont="1" applyFill="1" applyBorder="1" applyAlignment="1">
      <alignment horizontal="center"/>
    </xf>
    <xf numFmtId="49" fontId="33" fillId="13" borderId="1" xfId="20" applyNumberFormat="1" applyFont="1" applyFill="1" applyBorder="1" applyAlignment="1">
      <alignment horizontal="center"/>
    </xf>
    <xf numFmtId="49" fontId="22" fillId="13" borderId="1" xfId="20" applyNumberFormat="1" applyFont="1" applyFill="1" applyBorder="1" applyAlignment="1">
      <alignment horizontal="center"/>
    </xf>
    <xf numFmtId="0" fontId="11" fillId="0" borderId="0" xfId="3" applyFont="1" applyAlignment="1">
      <alignment horizontal="right" shrinkToFit="1"/>
    </xf>
    <xf numFmtId="0" fontId="22" fillId="0" borderId="1" xfId="20" applyFont="1" applyBorder="1" applyAlignment="1">
      <alignment horizontal="center"/>
    </xf>
    <xf numFmtId="0" fontId="245" fillId="0" borderId="1" xfId="8" applyNumberFormat="1" applyFont="1" applyFill="1" applyBorder="1" applyAlignment="1">
      <alignment vertical="center" shrinkToFit="1"/>
    </xf>
    <xf numFmtId="0" fontId="102" fillId="0" borderId="1" xfId="8" applyFont="1" applyFill="1" applyBorder="1" applyAlignment="1">
      <alignment horizontal="center" vertical="center" shrinkToFit="1"/>
    </xf>
    <xf numFmtId="49" fontId="235" fillId="4" borderId="3" xfId="20" applyNumberFormat="1" applyFont="1" applyFill="1" applyBorder="1" applyAlignment="1">
      <alignment horizontal="center" vertical="center"/>
    </xf>
    <xf numFmtId="49" fontId="246" fillId="0" borderId="32" xfId="20" applyNumberFormat="1" applyFont="1" applyBorder="1" applyAlignment="1">
      <alignment horizontal="center" vertical="center"/>
    </xf>
    <xf numFmtId="49" fontId="85" fillId="0" borderId="1" xfId="20" applyNumberFormat="1" applyFont="1" applyBorder="1" applyAlignment="1">
      <alignment horizontal="center"/>
    </xf>
    <xf numFmtId="49" fontId="22" fillId="0" borderId="1" xfId="20" applyNumberFormat="1" applyFont="1" applyBorder="1" applyAlignment="1">
      <alignment horizontal="center"/>
    </xf>
    <xf numFmtId="49" fontId="109" fillId="0" borderId="1" xfId="20" applyNumberFormat="1" applyFont="1" applyBorder="1" applyAlignment="1">
      <alignment horizontal="center"/>
    </xf>
    <xf numFmtId="0" fontId="6" fillId="0" borderId="0" xfId="3" applyFont="1" applyBorder="1" applyAlignment="1">
      <alignment horizontal="center" shrinkToFit="1"/>
    </xf>
    <xf numFmtId="49" fontId="6" fillId="0" borderId="27" xfId="3" applyNumberFormat="1" applyFont="1" applyBorder="1" applyAlignment="1">
      <alignment horizontal="center" shrinkToFit="1"/>
    </xf>
    <xf numFmtId="0" fontId="102" fillId="0" borderId="18" xfId="8" applyFont="1" applyFill="1" applyBorder="1" applyAlignment="1">
      <alignment horizontal="center" vertical="center" shrinkToFit="1"/>
    </xf>
    <xf numFmtId="49" fontId="22" fillId="0" borderId="1" xfId="20" applyNumberFormat="1" applyFont="1" applyBorder="1" applyAlignment="1">
      <alignment horizontal="center" vertical="center"/>
    </xf>
    <xf numFmtId="49" fontId="22" fillId="4" borderId="1" xfId="20" applyNumberFormat="1" applyFont="1" applyFill="1" applyBorder="1" applyAlignment="1">
      <alignment horizontal="center"/>
    </xf>
    <xf numFmtId="49" fontId="22" fillId="6" borderId="1" xfId="20" applyNumberFormat="1" applyFont="1" applyFill="1" applyBorder="1" applyAlignment="1">
      <alignment horizontal="center"/>
    </xf>
    <xf numFmtId="0" fontId="6" fillId="0" borderId="7" xfId="3" applyFont="1" applyBorder="1" applyAlignment="1">
      <alignment shrinkToFit="1"/>
    </xf>
    <xf numFmtId="49" fontId="6" fillId="0" borderId="12" xfId="3" applyNumberFormat="1" applyFont="1" applyBorder="1" applyAlignment="1">
      <alignment horizontal="center" shrinkToFit="1"/>
    </xf>
    <xf numFmtId="49" fontId="191" fillId="0" borderId="1" xfId="20" applyNumberFormat="1" applyFont="1" applyBorder="1" applyAlignment="1">
      <alignment horizontal="center"/>
    </xf>
    <xf numFmtId="49" fontId="6" fillId="0" borderId="21" xfId="3" applyNumberFormat="1" applyFont="1" applyBorder="1" applyAlignment="1">
      <alignment horizontal="right" shrinkToFit="1"/>
    </xf>
    <xf numFmtId="49" fontId="6" fillId="0" borderId="25" xfId="3" applyNumberFormat="1" applyFont="1" applyBorder="1" applyAlignment="1">
      <alignment horizontal="right" shrinkToFit="1"/>
    </xf>
    <xf numFmtId="49" fontId="6" fillId="0" borderId="7" xfId="3" applyNumberFormat="1" applyFont="1" applyBorder="1" applyAlignment="1">
      <alignment horizontal="center" shrinkToFit="1"/>
    </xf>
    <xf numFmtId="49" fontId="6" fillId="0" borderId="0" xfId="3" applyNumberFormat="1" applyFont="1" applyBorder="1" applyAlignment="1">
      <alignment shrinkToFit="1"/>
    </xf>
    <xf numFmtId="49" fontId="6" fillId="0" borderId="7" xfId="3" applyNumberFormat="1" applyFont="1" applyBorder="1" applyAlignment="1">
      <alignment shrinkToFit="1"/>
    </xf>
    <xf numFmtId="0" fontId="247" fillId="0" borderId="15" xfId="3" applyFont="1" applyBorder="1" applyAlignment="1">
      <alignment horizontal="center" shrinkToFit="1"/>
    </xf>
    <xf numFmtId="49" fontId="247" fillId="0" borderId="0" xfId="3" applyNumberFormat="1" applyFont="1" applyBorder="1" applyAlignment="1">
      <alignment horizontal="left" shrinkToFit="1"/>
    </xf>
    <xf numFmtId="0" fontId="245" fillId="15" borderId="1" xfId="8" applyNumberFormat="1" applyFont="1" applyFill="1" applyBorder="1" applyAlignment="1">
      <alignment vertical="center" shrinkToFit="1"/>
    </xf>
    <xf numFmtId="49" fontId="6" fillId="0" borderId="15" xfId="3" applyNumberFormat="1" applyFont="1" applyBorder="1" applyAlignment="1">
      <alignment horizontal="center" shrinkToFit="1"/>
    </xf>
    <xf numFmtId="49" fontId="6" fillId="0" borderId="7" xfId="3" applyNumberFormat="1" applyFont="1" applyBorder="1" applyAlignment="1">
      <alignment horizontal="right" shrinkToFit="1"/>
    </xf>
    <xf numFmtId="49" fontId="6" fillId="0" borderId="19" xfId="3" applyNumberFormat="1" applyFont="1" applyBorder="1" applyAlignment="1">
      <alignment shrinkToFit="1"/>
    </xf>
    <xf numFmtId="49" fontId="6" fillId="0" borderId="26" xfId="3" applyNumberFormat="1" applyFont="1" applyBorder="1" applyAlignment="1">
      <alignment horizontal="center" shrinkToFit="1"/>
    </xf>
    <xf numFmtId="0" fontId="6" fillId="0" borderId="0" xfId="3" applyFont="1" applyBorder="1" applyAlignment="1">
      <alignment shrinkToFit="1"/>
    </xf>
    <xf numFmtId="0" fontId="102" fillId="15" borderId="18" xfId="8" applyFont="1" applyFill="1" applyBorder="1" applyAlignment="1">
      <alignment horizontal="center" vertical="center" shrinkToFit="1"/>
    </xf>
    <xf numFmtId="49" fontId="6" fillId="0" borderId="11" xfId="3" applyNumberFormat="1" applyFont="1" applyBorder="1" applyAlignment="1">
      <alignment shrinkToFit="1"/>
    </xf>
    <xf numFmtId="49" fontId="6" fillId="0" borderId="21" xfId="3" applyNumberFormat="1" applyFont="1" applyBorder="1" applyAlignment="1">
      <alignment shrinkToFit="1"/>
    </xf>
    <xf numFmtId="0" fontId="247" fillId="0" borderId="20" xfId="3" applyFont="1" applyBorder="1" applyAlignment="1">
      <alignment horizontal="center" shrinkToFit="1"/>
    </xf>
    <xf numFmtId="49" fontId="6" fillId="0" borderId="12" xfId="3" applyNumberFormat="1" applyFont="1" applyBorder="1" applyAlignment="1">
      <alignment horizontal="right" shrinkToFit="1"/>
    </xf>
    <xf numFmtId="49" fontId="6" fillId="0" borderId="11" xfId="3" applyNumberFormat="1" applyFont="1" applyBorder="1" applyAlignment="1">
      <alignment horizontal="right" shrinkToFit="1"/>
    </xf>
    <xf numFmtId="49" fontId="62" fillId="0" borderId="0" xfId="3" applyNumberFormat="1" applyFont="1" applyBorder="1" applyAlignment="1">
      <alignment horizontal="left" shrinkToFit="1"/>
    </xf>
    <xf numFmtId="0" fontId="6" fillId="0" borderId="11" xfId="3" applyFont="1" applyBorder="1" applyAlignment="1">
      <alignment horizontal="center" shrinkToFit="1"/>
    </xf>
    <xf numFmtId="49" fontId="244" fillId="0" borderId="0" xfId="3" applyNumberFormat="1" applyFont="1" applyAlignment="1">
      <alignment horizontal="right" shrinkToFit="1"/>
    </xf>
    <xf numFmtId="49" fontId="6" fillId="0" borderId="5" xfId="3" applyNumberFormat="1" applyFont="1" applyBorder="1" applyAlignment="1">
      <alignment horizontal="center" shrinkToFit="1"/>
    </xf>
    <xf numFmtId="1" fontId="102" fillId="0" borderId="1" xfId="8" applyNumberFormat="1" applyFont="1" applyFill="1" applyBorder="1" applyAlignment="1">
      <alignment horizontal="center" vertical="center"/>
    </xf>
    <xf numFmtId="0" fontId="6" fillId="0" borderId="21" xfId="3" applyFont="1" applyBorder="1" applyAlignment="1">
      <alignment horizontal="center" shrinkToFit="1"/>
    </xf>
    <xf numFmtId="0" fontId="136" fillId="0" borderId="0" xfId="3" applyFont="1" applyAlignment="1">
      <alignment shrinkToFit="1"/>
    </xf>
    <xf numFmtId="49" fontId="6" fillId="0" borderId="19" xfId="3" applyNumberFormat="1" applyFont="1" applyBorder="1" applyAlignment="1">
      <alignment horizontal="center" shrinkToFit="1"/>
    </xf>
    <xf numFmtId="0" fontId="11" fillId="0" borderId="0" xfId="3" applyFont="1" applyBorder="1" applyAlignment="1">
      <alignment horizontal="center" shrinkToFit="1"/>
    </xf>
    <xf numFmtId="0" fontId="6" fillId="0" borderId="7" xfId="3" applyFont="1" applyBorder="1" applyAlignment="1">
      <alignment horizontal="center" shrinkToFit="1"/>
    </xf>
    <xf numFmtId="49" fontId="6" fillId="0" borderId="33" xfId="3" applyNumberFormat="1" applyFont="1" applyBorder="1" applyAlignment="1">
      <alignment horizontal="right" shrinkToFit="1"/>
    </xf>
    <xf numFmtId="49" fontId="6" fillId="0" borderId="11" xfId="3" applyNumberFormat="1" applyFont="1" applyBorder="1" applyAlignment="1">
      <alignment horizontal="center" shrinkToFit="1"/>
    </xf>
    <xf numFmtId="0" fontId="6" fillId="0" borderId="5" xfId="3" applyFont="1" applyBorder="1" applyAlignment="1">
      <alignment horizontal="center" shrinkToFit="1"/>
    </xf>
    <xf numFmtId="49" fontId="11" fillId="0" borderId="0" xfId="3" applyNumberFormat="1" applyFont="1" applyBorder="1" applyAlignment="1">
      <alignment horizontal="right" shrinkToFit="1"/>
    </xf>
    <xf numFmtId="49" fontId="6" fillId="0" borderId="24" xfId="3" applyNumberFormat="1" applyFont="1" applyBorder="1" applyAlignment="1">
      <alignment horizontal="right" shrinkToFit="1"/>
    </xf>
    <xf numFmtId="0" fontId="6" fillId="0" borderId="34" xfId="3" applyFont="1" applyBorder="1" applyAlignment="1">
      <alignment shrinkToFit="1"/>
    </xf>
    <xf numFmtId="0" fontId="6" fillId="0" borderId="34" xfId="3" applyFont="1" applyBorder="1" applyAlignment="1">
      <alignment horizontal="center" shrinkToFit="1"/>
    </xf>
    <xf numFmtId="0" fontId="247" fillId="0" borderId="27" xfId="3" applyFont="1" applyBorder="1" applyAlignment="1">
      <alignment horizontal="center" shrinkToFit="1"/>
    </xf>
    <xf numFmtId="0" fontId="6" fillId="0" borderId="14" xfId="3" applyFont="1" applyBorder="1" applyAlignment="1">
      <alignment horizontal="center" shrinkToFit="1"/>
    </xf>
    <xf numFmtId="0" fontId="94" fillId="16" borderId="1" xfId="20" applyFont="1" applyFill="1" applyBorder="1" applyAlignment="1">
      <alignment horizontal="center"/>
    </xf>
    <xf numFmtId="0" fontId="6" fillId="0" borderId="0" xfId="3" applyFont="1" applyBorder="1" applyAlignment="1">
      <alignment horizontal="right" shrinkToFit="1"/>
    </xf>
    <xf numFmtId="0" fontId="242" fillId="0" borderId="0" xfId="3" applyFont="1" applyAlignment="1">
      <alignment horizontal="center" shrinkToFit="1"/>
    </xf>
    <xf numFmtId="0" fontId="136" fillId="0" borderId="0" xfId="3" applyFont="1" applyBorder="1" applyAlignment="1">
      <alignment shrinkToFit="1"/>
    </xf>
    <xf numFmtId="49" fontId="247" fillId="0" borderId="0" xfId="3" applyNumberFormat="1" applyFont="1" applyBorder="1" applyAlignment="1">
      <alignment horizontal="center" shrinkToFit="1"/>
    </xf>
    <xf numFmtId="49" fontId="6" fillId="0" borderId="14" xfId="3" applyNumberFormat="1" applyFont="1" applyBorder="1" applyAlignment="1">
      <alignment horizontal="center" shrinkToFit="1"/>
    </xf>
    <xf numFmtId="1" fontId="102" fillId="0" borderId="18" xfId="8" applyNumberFormat="1" applyFont="1" applyFill="1" applyBorder="1" applyAlignment="1">
      <alignment horizontal="center" vertical="center" shrinkToFit="1"/>
    </xf>
    <xf numFmtId="49" fontId="6" fillId="0" borderId="25" xfId="3" applyNumberFormat="1" applyFont="1" applyBorder="1" applyAlignment="1">
      <alignment horizontal="center" shrinkToFit="1"/>
    </xf>
    <xf numFmtId="49" fontId="247" fillId="0" borderId="0" xfId="3" applyNumberFormat="1" applyFont="1" applyAlignment="1">
      <alignment horizontal="center" shrinkToFit="1"/>
    </xf>
    <xf numFmtId="0" fontId="240" fillId="40" borderId="1" xfId="20" applyFont="1" applyFill="1" applyBorder="1" applyAlignment="1">
      <alignment horizontal="center"/>
    </xf>
    <xf numFmtId="0" fontId="240" fillId="0" borderId="1" xfId="20" applyFont="1" applyBorder="1" applyAlignment="1">
      <alignment horizontal="center"/>
    </xf>
    <xf numFmtId="0" fontId="57" fillId="0" borderId="1" xfId="20" applyFont="1" applyBorder="1" applyAlignment="1">
      <alignment horizontal="center"/>
    </xf>
    <xf numFmtId="1" fontId="248" fillId="0" borderId="1" xfId="20" applyNumberFormat="1" applyFont="1" applyBorder="1" applyAlignment="1">
      <alignment horizontal="center"/>
    </xf>
    <xf numFmtId="0" fontId="191" fillId="0" borderId="1" xfId="20" applyFont="1" applyBorder="1" applyAlignment="1">
      <alignment horizontal="center"/>
    </xf>
    <xf numFmtId="1" fontId="94" fillId="0" borderId="1" xfId="20" applyNumberFormat="1" applyFont="1" applyBorder="1" applyAlignment="1">
      <alignment horizontal="center"/>
    </xf>
    <xf numFmtId="0" fontId="241" fillId="0" borderId="0" xfId="3" applyFont="1" applyBorder="1" applyAlignment="1">
      <alignment horizontal="center" shrinkToFit="1"/>
    </xf>
    <xf numFmtId="49" fontId="241" fillId="0" borderId="0" xfId="3" applyNumberFormat="1" applyFont="1" applyBorder="1" applyAlignment="1">
      <alignment horizontal="center" shrinkToFit="1"/>
    </xf>
    <xf numFmtId="49" fontId="11" fillId="0" borderId="0" xfId="3" applyNumberFormat="1" applyFont="1" applyBorder="1" applyAlignment="1">
      <alignment horizontal="center" shrinkToFit="1"/>
    </xf>
    <xf numFmtId="0" fontId="6" fillId="0" borderId="12" xfId="3" applyFont="1" applyBorder="1" applyAlignment="1">
      <alignment shrinkToFit="1"/>
    </xf>
    <xf numFmtId="0" fontId="6" fillId="0" borderId="16" xfId="3" applyFont="1" applyBorder="1" applyAlignment="1">
      <alignment horizontal="center" shrinkToFit="1"/>
    </xf>
    <xf numFmtId="1" fontId="22" fillId="0" borderId="1" xfId="20" applyNumberFormat="1" applyFont="1" applyBorder="1" applyAlignment="1">
      <alignment horizontal="center"/>
    </xf>
    <xf numFmtId="49" fontId="62" fillId="0" borderId="0" xfId="3" applyNumberFormat="1" applyFont="1" applyBorder="1" applyAlignment="1">
      <alignment horizontal="right" shrinkToFit="1"/>
    </xf>
    <xf numFmtId="0" fontId="136" fillId="0" borderId="0" xfId="3" applyFont="1" applyBorder="1" applyAlignment="1">
      <alignment horizontal="center" shrinkToFit="1"/>
    </xf>
    <xf numFmtId="0" fontId="102" fillId="15" borderId="1" xfId="8" applyFont="1" applyFill="1" applyBorder="1" applyAlignment="1">
      <alignment horizontal="center" vertical="center" shrinkToFit="1"/>
    </xf>
    <xf numFmtId="1" fontId="102" fillId="0" borderId="0" xfId="8" applyNumberFormat="1" applyFont="1" applyFill="1" applyBorder="1" applyAlignment="1">
      <alignment horizontal="center" vertical="center"/>
    </xf>
    <xf numFmtId="0" fontId="195" fillId="0" borderId="0" xfId="20" applyFont="1" applyAlignment="1">
      <alignment horizontal="center"/>
    </xf>
    <xf numFmtId="49" fontId="249" fillId="0" borderId="0" xfId="3" applyNumberFormat="1" applyFont="1" applyAlignment="1">
      <alignment horizontal="center" shrinkToFit="1"/>
    </xf>
    <xf numFmtId="0" fontId="60" fillId="0" borderId="0" xfId="3" applyFont="1" applyBorder="1" applyAlignment="1">
      <alignment horizontal="right" shrinkToFit="1"/>
    </xf>
    <xf numFmtId="49" fontId="60" fillId="0" borderId="0" xfId="3" applyNumberFormat="1" applyFont="1" applyBorder="1" applyAlignment="1">
      <alignment horizontal="right" shrinkToFit="1"/>
    </xf>
    <xf numFmtId="0" fontId="240" fillId="13" borderId="1" xfId="20" applyFont="1" applyFill="1" applyBorder="1" applyAlignment="1">
      <alignment horizontal="left"/>
    </xf>
    <xf numFmtId="49" fontId="98" fillId="13" borderId="1" xfId="20" applyNumberFormat="1" applyFont="1" applyFill="1" applyBorder="1" applyAlignment="1">
      <alignment horizontal="center"/>
    </xf>
    <xf numFmtId="49" fontId="60" fillId="0" borderId="0" xfId="3" applyNumberFormat="1" applyFont="1" applyAlignment="1">
      <alignment horizontal="right" shrinkToFit="1"/>
    </xf>
    <xf numFmtId="0" fontId="250" fillId="15" borderId="1" xfId="8" applyFont="1" applyFill="1" applyBorder="1" applyAlignment="1">
      <alignment vertical="center" shrinkToFit="1"/>
    </xf>
    <xf numFmtId="0" fontId="250" fillId="0" borderId="1" xfId="8" applyFont="1" applyFill="1" applyBorder="1" applyAlignment="1">
      <alignment vertical="center" shrinkToFit="1"/>
    </xf>
    <xf numFmtId="49" fontId="60" fillId="0" borderId="19" xfId="3" applyNumberFormat="1" applyFont="1" applyBorder="1" applyAlignment="1">
      <alignment horizontal="right" shrinkToFit="1"/>
    </xf>
    <xf numFmtId="49" fontId="195" fillId="0" borderId="1" xfId="20" applyNumberFormat="1" applyFont="1" applyBorder="1" applyAlignment="1">
      <alignment horizontal="center"/>
    </xf>
    <xf numFmtId="0" fontId="98" fillId="0" borderId="1" xfId="20" applyFont="1" applyBorder="1" applyAlignment="1">
      <alignment horizontal="left"/>
    </xf>
    <xf numFmtId="0" fontId="33" fillId="0" borderId="1" xfId="20" applyFont="1" applyBorder="1" applyAlignment="1">
      <alignment horizontal="left"/>
    </xf>
    <xf numFmtId="0" fontId="60" fillId="0" borderId="0" xfId="3" applyFont="1" applyAlignment="1">
      <alignment horizontal="right" shrinkToFit="1"/>
    </xf>
    <xf numFmtId="0" fontId="11" fillId="0" borderId="15" xfId="3" applyFont="1" applyBorder="1" applyAlignment="1">
      <alignment horizontal="center" shrinkToFit="1"/>
    </xf>
    <xf numFmtId="49" fontId="251" fillId="0" borderId="0" xfId="3" applyNumberFormat="1" applyFont="1" applyBorder="1" applyAlignment="1">
      <alignment horizontal="left" shrinkToFit="1"/>
    </xf>
    <xf numFmtId="0" fontId="184" fillId="0" borderId="0" xfId="3" applyFont="1" applyAlignment="1">
      <alignment shrinkToFit="1"/>
    </xf>
    <xf numFmtId="49" fontId="251" fillId="0" borderId="0" xfId="3" applyNumberFormat="1" applyFont="1" applyAlignment="1">
      <alignment horizontal="center" shrinkToFit="1"/>
    </xf>
    <xf numFmtId="0" fontId="11" fillId="0" borderId="20" xfId="3" applyFont="1" applyBorder="1" applyAlignment="1">
      <alignment horizontal="center" shrinkToFit="1"/>
    </xf>
    <xf numFmtId="49" fontId="11" fillId="0" borderId="0" xfId="3" applyNumberFormat="1" applyFont="1" applyBorder="1" applyAlignment="1">
      <alignment horizontal="left" shrinkToFit="1"/>
    </xf>
    <xf numFmtId="49" fontId="251" fillId="0" borderId="0" xfId="3" applyNumberFormat="1" applyFont="1" applyBorder="1" applyAlignment="1">
      <alignment horizontal="center" shrinkToFit="1"/>
    </xf>
    <xf numFmtId="1" fontId="250" fillId="0" borderId="1" xfId="8" applyNumberFormat="1" applyFont="1" applyFill="1" applyBorder="1" applyAlignment="1">
      <alignment vertical="center" shrinkToFit="1"/>
    </xf>
    <xf numFmtId="49" fontId="184" fillId="0" borderId="0" xfId="3" applyNumberFormat="1" applyFont="1" applyAlignment="1">
      <alignment horizontal="center" shrinkToFit="1"/>
    </xf>
    <xf numFmtId="0" fontId="6" fillId="0" borderId="33" xfId="3" applyFont="1" applyBorder="1" applyAlignment="1">
      <alignment shrinkToFit="1"/>
    </xf>
    <xf numFmtId="0" fontId="6" fillId="0" borderId="33" xfId="3" applyFont="1" applyBorder="1" applyAlignment="1">
      <alignment horizontal="right" shrinkToFit="1"/>
    </xf>
    <xf numFmtId="1" fontId="102" fillId="0" borderId="1" xfId="8" applyNumberFormat="1" applyFont="1" applyFill="1" applyBorder="1" applyAlignment="1">
      <alignment horizontal="center" vertical="center" shrinkToFit="1"/>
    </xf>
    <xf numFmtId="0" fontId="6" fillId="0" borderId="15" xfId="3" applyFont="1" applyBorder="1" applyAlignment="1">
      <alignment shrinkToFit="1"/>
    </xf>
    <xf numFmtId="1" fontId="240" fillId="0" borderId="0" xfId="20" applyNumberFormat="1" applyFont="1" applyAlignment="1">
      <alignment horizontal="center"/>
    </xf>
    <xf numFmtId="1" fontId="240" fillId="0" borderId="1" xfId="20" applyNumberFormat="1" applyFont="1" applyBorder="1" applyAlignment="1">
      <alignment horizontal="center"/>
    </xf>
    <xf numFmtId="1" fontId="57" fillId="0" borderId="1" xfId="20" applyNumberFormat="1" applyFont="1" applyBorder="1" applyAlignment="1">
      <alignment horizontal="center"/>
    </xf>
    <xf numFmtId="1" fontId="195" fillId="0" borderId="1" xfId="20" applyNumberFormat="1" applyFont="1" applyBorder="1" applyAlignment="1">
      <alignment horizontal="center"/>
    </xf>
    <xf numFmtId="1" fontId="102" fillId="0" borderId="1" xfId="8" applyNumberFormat="1" applyFont="1" applyBorder="1" applyAlignment="1">
      <alignment horizontal="center" vertical="center"/>
    </xf>
    <xf numFmtId="1" fontId="98" fillId="0" borderId="1" xfId="20" applyNumberFormat="1" applyFont="1" applyBorder="1" applyAlignment="1">
      <alignment horizontal="center"/>
    </xf>
    <xf numFmtId="0" fontId="6" fillId="0" borderId="15" xfId="3" applyFont="1" applyBorder="1" applyAlignment="1">
      <alignment horizontal="right" shrinkToFit="1"/>
    </xf>
    <xf numFmtId="0" fontId="6" fillId="0" borderId="21" xfId="3" applyFont="1" applyBorder="1" applyAlignment="1">
      <alignment horizontal="right" shrinkToFit="1"/>
    </xf>
    <xf numFmtId="49" fontId="6" fillId="0" borderId="15" xfId="3" applyNumberFormat="1" applyFont="1" applyBorder="1" applyAlignment="1">
      <alignment horizontal="right" shrinkToFit="1"/>
    </xf>
    <xf numFmtId="1" fontId="25" fillId="35" borderId="1" xfId="0" applyNumberFormat="1" applyFont="1" applyFill="1" applyBorder="1" applyAlignment="1">
      <alignment horizontal="center" vertical="center" wrapText="1"/>
    </xf>
    <xf numFmtId="1" fontId="5" fillId="35" borderId="1" xfId="0" applyNumberFormat="1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33" fillId="35" borderId="1" xfId="0" applyFont="1" applyFill="1" applyBorder="1" applyAlignment="1">
      <alignment horizontal="center" vertical="center"/>
    </xf>
    <xf numFmtId="1" fontId="53" fillId="35" borderId="1" xfId="0" applyNumberFormat="1" applyFont="1" applyFill="1" applyBorder="1" applyAlignment="1">
      <alignment horizontal="center" vertical="center"/>
    </xf>
    <xf numFmtId="1" fontId="54" fillId="35" borderId="1" xfId="0" applyNumberFormat="1" applyFont="1" applyFill="1" applyBorder="1" applyAlignment="1">
      <alignment horizontal="center" vertical="center" wrapText="1"/>
    </xf>
    <xf numFmtId="0" fontId="191" fillId="40" borderId="1" xfId="20" applyFont="1" applyFill="1" applyBorder="1" applyAlignment="1">
      <alignment horizontal="center"/>
    </xf>
    <xf numFmtId="0" fontId="22" fillId="40" borderId="1" xfId="20" applyFont="1" applyFill="1" applyBorder="1" applyAlignment="1">
      <alignment horizontal="center"/>
    </xf>
    <xf numFmtId="0" fontId="240" fillId="0" borderId="0" xfId="20" applyFont="1" applyAlignment="1">
      <alignment horizontal="right"/>
    </xf>
    <xf numFmtId="0" fontId="195" fillId="40" borderId="1" xfId="20" applyFont="1" applyFill="1" applyBorder="1" applyAlignment="1">
      <alignment horizontal="center"/>
    </xf>
    <xf numFmtId="0" fontId="240" fillId="0" borderId="0" xfId="20" applyFont="1" applyBorder="1"/>
    <xf numFmtId="0" fontId="184" fillId="0" borderId="0" xfId="3" applyFont="1" applyBorder="1" applyAlignment="1">
      <alignment shrinkToFit="1"/>
    </xf>
    <xf numFmtId="49" fontId="22" fillId="20" borderId="1" xfId="8" applyNumberFormat="1" applyFont="1" applyFill="1" applyBorder="1" applyAlignment="1">
      <alignment horizontal="center" vertical="center" shrinkToFit="1"/>
    </xf>
    <xf numFmtId="0" fontId="22" fillId="20" borderId="0" xfId="8" applyNumberFormat="1" applyFont="1" applyFill="1" applyBorder="1"/>
    <xf numFmtId="0" fontId="252" fillId="0" borderId="0" xfId="3" applyFont="1" applyAlignment="1"/>
    <xf numFmtId="0" fontId="253" fillId="0" borderId="0" xfId="3" applyFont="1" applyAlignment="1">
      <alignment horizontal="center"/>
    </xf>
    <xf numFmtId="49" fontId="254" fillId="0" borderId="0" xfId="3" applyNumberFormat="1" applyFont="1" applyAlignment="1">
      <alignment horizontal="center"/>
    </xf>
    <xf numFmtId="1" fontId="253" fillId="0" borderId="0" xfId="3" applyNumberFormat="1" applyFont="1" applyAlignment="1">
      <alignment horizontal="center"/>
    </xf>
    <xf numFmtId="49" fontId="255" fillId="0" borderId="0" xfId="3" applyNumberFormat="1" applyFont="1" applyAlignment="1">
      <alignment horizontal="center"/>
    </xf>
    <xf numFmtId="0" fontId="254" fillId="0" borderId="0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5" fillId="0" borderId="0" xfId="3" applyFont="1" applyAlignment="1">
      <alignment horizontal="center"/>
    </xf>
    <xf numFmtId="49" fontId="256" fillId="0" borderId="0" xfId="3" applyNumberFormat="1" applyFont="1" applyBorder="1" applyAlignment="1">
      <alignment horizontal="center"/>
    </xf>
    <xf numFmtId="0" fontId="65" fillId="0" borderId="0" xfId="3" applyFont="1" applyAlignment="1">
      <alignment horizontal="center"/>
    </xf>
    <xf numFmtId="0" fontId="65" fillId="0" borderId="0" xfId="3" applyFont="1" applyAlignment="1"/>
    <xf numFmtId="1" fontId="22" fillId="0" borderId="0" xfId="6" applyNumberFormat="1" applyFont="1" applyBorder="1" applyAlignment="1">
      <alignment horizontal="right"/>
    </xf>
    <xf numFmtId="0" fontId="257" fillId="0" borderId="0" xfId="3" applyFont="1" applyBorder="1" applyAlignment="1">
      <alignment horizontal="center"/>
    </xf>
    <xf numFmtId="1" fontId="258" fillId="0" borderId="0" xfId="3" applyNumberFormat="1" applyFont="1" applyBorder="1" applyAlignment="1">
      <alignment horizontal="center"/>
    </xf>
    <xf numFmtId="1" fontId="259" fillId="0" borderId="0" xfId="3" applyNumberFormat="1" applyFont="1" applyBorder="1" applyAlignment="1">
      <alignment horizontal="center"/>
    </xf>
    <xf numFmtId="0" fontId="4" fillId="0" borderId="0" xfId="3" applyFont="1" applyAlignment="1">
      <alignment horizontal="center"/>
    </xf>
    <xf numFmtId="0" fontId="22" fillId="0" borderId="0" xfId="3" applyFont="1"/>
    <xf numFmtId="0" fontId="257" fillId="9" borderId="3" xfId="3" applyFont="1" applyFill="1" applyBorder="1" applyAlignment="1">
      <alignment horizontal="center"/>
    </xf>
    <xf numFmtId="0" fontId="260" fillId="9" borderId="3" xfId="3" applyFont="1" applyFill="1" applyBorder="1" applyAlignment="1">
      <alignment horizontal="center"/>
    </xf>
    <xf numFmtId="0" fontId="101" fillId="9" borderId="3" xfId="3" applyFont="1" applyFill="1" applyBorder="1" applyAlignment="1">
      <alignment horizontal="center"/>
    </xf>
    <xf numFmtId="0" fontId="261" fillId="9" borderId="3" xfId="3" applyFont="1" applyFill="1" applyBorder="1" applyAlignment="1">
      <alignment horizontal="center"/>
    </xf>
    <xf numFmtId="0" fontId="262" fillId="9" borderId="3" xfId="3" applyFont="1" applyFill="1" applyBorder="1" applyAlignment="1">
      <alignment horizontal="center"/>
    </xf>
    <xf numFmtId="0" fontId="101" fillId="9" borderId="17" xfId="3" applyFont="1" applyFill="1" applyBorder="1" applyAlignment="1">
      <alignment horizontal="right"/>
    </xf>
    <xf numFmtId="0" fontId="101" fillId="9" borderId="18" xfId="3" applyFont="1" applyFill="1" applyBorder="1" applyAlignment="1">
      <alignment horizontal="left"/>
    </xf>
    <xf numFmtId="0" fontId="100" fillId="9" borderId="3" xfId="3" applyFont="1" applyFill="1" applyBorder="1" applyAlignment="1">
      <alignment horizontal="center"/>
    </xf>
    <xf numFmtId="0" fontId="20" fillId="0" borderId="0" xfId="3" applyFont="1" applyAlignment="1">
      <alignment horizontal="center"/>
    </xf>
    <xf numFmtId="0" fontId="65" fillId="17" borderId="3" xfId="3" applyFont="1" applyFill="1" applyBorder="1" applyAlignment="1">
      <alignment horizontal="center"/>
    </xf>
    <xf numFmtId="1" fontId="65" fillId="17" borderId="3" xfId="3" applyNumberFormat="1" applyFont="1" applyFill="1" applyBorder="1" applyAlignment="1">
      <alignment horizontal="center"/>
    </xf>
    <xf numFmtId="0" fontId="257" fillId="9" borderId="2" xfId="3" applyFont="1" applyFill="1" applyBorder="1" applyAlignment="1">
      <alignment horizontal="center"/>
    </xf>
    <xf numFmtId="0" fontId="260" fillId="9" borderId="2" xfId="3" applyFont="1" applyFill="1" applyBorder="1" applyAlignment="1">
      <alignment horizontal="center"/>
    </xf>
    <xf numFmtId="0" fontId="101" fillId="9" borderId="2" xfId="3" applyFont="1" applyFill="1" applyBorder="1" applyAlignment="1">
      <alignment horizontal="center"/>
    </xf>
    <xf numFmtId="0" fontId="261" fillId="9" borderId="2" xfId="3" applyFont="1" applyFill="1" applyBorder="1" applyAlignment="1">
      <alignment horizontal="center"/>
    </xf>
    <xf numFmtId="0" fontId="262" fillId="9" borderId="2" xfId="3" applyFont="1" applyFill="1" applyBorder="1" applyAlignment="1">
      <alignment horizontal="center"/>
    </xf>
    <xf numFmtId="0" fontId="112" fillId="9" borderId="2" xfId="3" applyFont="1" applyFill="1" applyBorder="1" applyAlignment="1">
      <alignment horizontal="center"/>
    </xf>
    <xf numFmtId="0" fontId="263" fillId="9" borderId="2" xfId="3" applyFont="1" applyFill="1" applyBorder="1" applyAlignment="1">
      <alignment horizontal="center"/>
    </xf>
    <xf numFmtId="0" fontId="101" fillId="9" borderId="1" xfId="3" applyFont="1" applyFill="1" applyBorder="1" applyAlignment="1">
      <alignment horizontal="center"/>
    </xf>
    <xf numFmtId="0" fontId="100" fillId="9" borderId="2" xfId="3" applyFont="1" applyFill="1" applyBorder="1" applyAlignment="1">
      <alignment horizontal="center"/>
    </xf>
    <xf numFmtId="0" fontId="65" fillId="17" borderId="2" xfId="3" applyFont="1" applyFill="1" applyBorder="1" applyAlignment="1">
      <alignment horizontal="center"/>
    </xf>
    <xf numFmtId="1" fontId="65" fillId="17" borderId="2" xfId="3" applyNumberFormat="1" applyFont="1" applyFill="1" applyBorder="1" applyAlignment="1">
      <alignment horizontal="center"/>
    </xf>
    <xf numFmtId="1" fontId="78" fillId="41" borderId="7" xfId="3" applyNumberFormat="1" applyFont="1" applyFill="1" applyBorder="1" applyAlignment="1">
      <alignment horizontal="center" shrinkToFit="1"/>
    </xf>
    <xf numFmtId="1" fontId="65" fillId="41" borderId="7" xfId="3" applyNumberFormat="1" applyFont="1" applyFill="1" applyBorder="1" applyAlignment="1">
      <alignment horizontal="center" shrinkToFit="1"/>
    </xf>
    <xf numFmtId="0" fontId="22" fillId="0" borderId="17" xfId="3" applyFont="1" applyBorder="1" applyAlignment="1">
      <alignment horizontal="center"/>
    </xf>
    <xf numFmtId="49" fontId="255" fillId="0" borderId="1" xfId="3" applyNumberFormat="1" applyFont="1" applyBorder="1" applyAlignment="1">
      <alignment horizontal="left"/>
    </xf>
    <xf numFmtId="1" fontId="258" fillId="0" borderId="2" xfId="3" applyNumberFormat="1" applyFont="1" applyBorder="1" applyAlignment="1">
      <alignment horizontal="center"/>
    </xf>
    <xf numFmtId="1" fontId="259" fillId="0" borderId="2" xfId="3" applyNumberFormat="1" applyFont="1" applyBorder="1" applyAlignment="1">
      <alignment horizontal="center"/>
    </xf>
    <xf numFmtId="1" fontId="264" fillId="0" borderId="2" xfId="3" applyNumberFormat="1" applyFont="1" applyBorder="1" applyAlignment="1">
      <alignment horizontal="center"/>
    </xf>
    <xf numFmtId="1" fontId="265" fillId="19" borderId="2" xfId="3" applyNumberFormat="1" applyFont="1" applyFill="1" applyBorder="1" applyAlignment="1">
      <alignment horizontal="center"/>
    </xf>
    <xf numFmtId="1" fontId="266" fillId="19" borderId="2" xfId="3" applyNumberFormat="1" applyFont="1" applyFill="1" applyBorder="1" applyAlignment="1">
      <alignment horizontal="center"/>
    </xf>
    <xf numFmtId="1" fontId="266" fillId="22" borderId="2" xfId="3" applyNumberFormat="1" applyFont="1" applyFill="1" applyBorder="1" applyAlignment="1">
      <alignment horizontal="center"/>
    </xf>
    <xf numFmtId="1" fontId="267" fillId="6" borderId="2" xfId="3" applyNumberFormat="1" applyFont="1" applyFill="1" applyBorder="1" applyAlignment="1">
      <alignment horizontal="center"/>
    </xf>
    <xf numFmtId="1" fontId="268" fillId="0" borderId="2" xfId="3" applyNumberFormat="1" applyFont="1" applyBorder="1" applyAlignment="1">
      <alignment horizontal="center"/>
    </xf>
    <xf numFmtId="49" fontId="269" fillId="0" borderId="1" xfId="3" applyNumberFormat="1" applyFont="1" applyBorder="1" applyAlignment="1">
      <alignment horizontal="left"/>
    </xf>
    <xf numFmtId="1" fontId="270" fillId="0" borderId="1" xfId="3" applyNumberFormat="1" applyFont="1" applyBorder="1" applyAlignment="1">
      <alignment horizontal="center"/>
    </xf>
    <xf numFmtId="49" fontId="271" fillId="0" borderId="1" xfId="3" applyNumberFormat="1" applyFont="1" applyBorder="1" applyAlignment="1">
      <alignment horizontal="center" shrinkToFit="1"/>
    </xf>
    <xf numFmtId="49" fontId="272" fillId="0" borderId="1" xfId="3" applyNumberFormat="1" applyFont="1" applyBorder="1" applyAlignment="1">
      <alignment horizontal="center" shrinkToFit="1"/>
    </xf>
    <xf numFmtId="0" fontId="272" fillId="0" borderId="1" xfId="3" applyFont="1" applyBorder="1"/>
    <xf numFmtId="0" fontId="257" fillId="0" borderId="0" xfId="3" applyFont="1" applyAlignment="1">
      <alignment horizontal="center"/>
    </xf>
    <xf numFmtId="1" fontId="258" fillId="0" borderId="1" xfId="3" applyNumberFormat="1" applyFont="1" applyBorder="1" applyAlignment="1">
      <alignment horizontal="center"/>
    </xf>
    <xf numFmtId="1" fontId="259" fillId="0" borderId="1" xfId="3" applyNumberFormat="1" applyFont="1" applyBorder="1" applyAlignment="1">
      <alignment horizontal="center"/>
    </xf>
    <xf numFmtId="1" fontId="264" fillId="0" borderId="1" xfId="3" applyNumberFormat="1" applyFont="1" applyBorder="1" applyAlignment="1">
      <alignment horizontal="center"/>
    </xf>
    <xf numFmtId="1" fontId="265" fillId="19" borderId="1" xfId="3" applyNumberFormat="1" applyFont="1" applyFill="1" applyBorder="1" applyAlignment="1">
      <alignment horizontal="center"/>
    </xf>
    <xf numFmtId="1" fontId="266" fillId="19" borderId="1" xfId="3" applyNumberFormat="1" applyFont="1" applyFill="1" applyBorder="1" applyAlignment="1">
      <alignment horizontal="center"/>
    </xf>
    <xf numFmtId="1" fontId="266" fillId="22" borderId="1" xfId="3" applyNumberFormat="1" applyFont="1" applyFill="1" applyBorder="1" applyAlignment="1">
      <alignment horizontal="center"/>
    </xf>
    <xf numFmtId="1" fontId="268" fillId="0" borderId="1" xfId="3" applyNumberFormat="1" applyFont="1" applyBorder="1" applyAlignment="1">
      <alignment horizontal="center"/>
    </xf>
    <xf numFmtId="49" fontId="255" fillId="0" borderId="1" xfId="3" applyNumberFormat="1" applyFont="1" applyFill="1" applyBorder="1" applyAlignment="1">
      <alignment horizontal="left"/>
    </xf>
    <xf numFmtId="1" fontId="267" fillId="6" borderId="1" xfId="3" applyNumberFormat="1" applyFont="1" applyFill="1" applyBorder="1" applyAlignment="1">
      <alignment horizontal="center"/>
    </xf>
    <xf numFmtId="1" fontId="265" fillId="22" borderId="2" xfId="3" applyNumberFormat="1" applyFont="1" applyFill="1" applyBorder="1" applyAlignment="1">
      <alignment horizontal="center"/>
    </xf>
    <xf numFmtId="1" fontId="255" fillId="0" borderId="1" xfId="3" applyNumberFormat="1" applyFont="1" applyBorder="1" applyAlignment="1">
      <alignment horizontal="center"/>
    </xf>
    <xf numFmtId="1" fontId="255" fillId="0" borderId="2" xfId="3" applyNumberFormat="1" applyFont="1" applyBorder="1" applyAlignment="1">
      <alignment horizontal="center"/>
    </xf>
    <xf numFmtId="0" fontId="270" fillId="37" borderId="1" xfId="3" applyFont="1" applyFill="1" applyBorder="1"/>
    <xf numFmtId="49" fontId="272" fillId="0" borderId="1" xfId="3" applyNumberFormat="1" applyFont="1" applyBorder="1" applyAlignment="1">
      <alignment horizontal="center"/>
    </xf>
    <xf numFmtId="0" fontId="273" fillId="0" borderId="0" xfId="3" applyFont="1" applyAlignment="1">
      <alignment horizontal="left" vertical="center"/>
    </xf>
    <xf numFmtId="49" fontId="271" fillId="0" borderId="1" xfId="3" applyNumberFormat="1" applyFont="1" applyBorder="1" applyAlignment="1">
      <alignment horizontal="center"/>
    </xf>
    <xf numFmtId="49" fontId="272" fillId="19" borderId="1" xfId="3" applyNumberFormat="1" applyFont="1" applyFill="1" applyBorder="1" applyAlignment="1">
      <alignment horizontal="center" shrinkToFit="1"/>
    </xf>
    <xf numFmtId="1" fontId="274" fillId="22" borderId="1" xfId="3" applyNumberFormat="1" applyFont="1" applyFill="1" applyBorder="1" applyAlignment="1">
      <alignment horizontal="center"/>
    </xf>
    <xf numFmtId="1" fontId="274" fillId="22" borderId="2" xfId="3" applyNumberFormat="1" applyFont="1" applyFill="1" applyBorder="1" applyAlignment="1">
      <alignment horizontal="center"/>
    </xf>
    <xf numFmtId="1" fontId="258" fillId="0" borderId="3" xfId="3" applyNumberFormat="1" applyFont="1" applyBorder="1" applyAlignment="1">
      <alignment horizontal="center"/>
    </xf>
    <xf numFmtId="1" fontId="265" fillId="22" borderId="1" xfId="3" applyNumberFormat="1" applyFont="1" applyFill="1" applyBorder="1" applyAlignment="1">
      <alignment horizontal="center"/>
    </xf>
    <xf numFmtId="49" fontId="271" fillId="19" borderId="1" xfId="3" applyNumberFormat="1" applyFont="1" applyFill="1" applyBorder="1" applyAlignment="1">
      <alignment horizontal="center" shrinkToFit="1"/>
    </xf>
    <xf numFmtId="0" fontId="4" fillId="0" borderId="35" xfId="3" applyFont="1" applyBorder="1" applyAlignment="1">
      <alignment horizontal="center"/>
    </xf>
    <xf numFmtId="0" fontId="4" fillId="0" borderId="20" xfId="3" applyFont="1" applyBorder="1" applyAlignment="1">
      <alignment horizontal="left"/>
    </xf>
    <xf numFmtId="1" fontId="258" fillId="0" borderId="36" xfId="3" applyNumberFormat="1" applyFont="1" applyBorder="1" applyAlignment="1">
      <alignment horizontal="center"/>
    </xf>
    <xf numFmtId="1" fontId="274" fillId="0" borderId="36" xfId="3" applyNumberFormat="1" applyFont="1" applyBorder="1" applyAlignment="1">
      <alignment horizontal="center"/>
    </xf>
    <xf numFmtId="1" fontId="275" fillId="0" borderId="35" xfId="3" applyNumberFormat="1" applyFont="1" applyBorder="1" applyAlignment="1">
      <alignment horizontal="center"/>
    </xf>
    <xf numFmtId="0" fontId="265" fillId="42" borderId="37" xfId="3" applyFont="1" applyFill="1" applyBorder="1" applyAlignment="1">
      <alignment horizontal="center"/>
    </xf>
    <xf numFmtId="0" fontId="265" fillId="42" borderId="38" xfId="3" applyFont="1" applyFill="1" applyBorder="1" applyAlignment="1">
      <alignment horizontal="center"/>
    </xf>
    <xf numFmtId="0" fontId="266" fillId="42" borderId="38" xfId="3" applyFont="1" applyFill="1" applyBorder="1" applyAlignment="1">
      <alignment horizontal="center"/>
    </xf>
    <xf numFmtId="0" fontId="264" fillId="42" borderId="38" xfId="3" applyFont="1" applyFill="1" applyBorder="1" applyAlignment="1">
      <alignment horizontal="center"/>
    </xf>
    <xf numFmtId="0" fontId="258" fillId="43" borderId="38" xfId="3" applyFont="1" applyFill="1" applyBorder="1" applyAlignment="1">
      <alignment horizontal="center"/>
    </xf>
    <xf numFmtId="0" fontId="258" fillId="43" borderId="39" xfId="3" applyFont="1" applyFill="1" applyBorder="1" applyAlignment="1">
      <alignment horizontal="center"/>
    </xf>
    <xf numFmtId="1" fontId="20" fillId="0" borderId="0" xfId="3" applyNumberFormat="1" applyFont="1" applyAlignment="1">
      <alignment horizontal="center"/>
    </xf>
    <xf numFmtId="0" fontId="65" fillId="0" borderId="0" xfId="3" applyFont="1" applyAlignment="1">
      <alignment horizontal="left"/>
    </xf>
    <xf numFmtId="0" fontId="21" fillId="0" borderId="0" xfId="3" applyFont="1" applyAlignment="1">
      <alignment horizontal="center"/>
    </xf>
    <xf numFmtId="0" fontId="65" fillId="0" borderId="0" xfId="3" applyFont="1" applyBorder="1" applyAlignment="1">
      <alignment horizontal="left"/>
    </xf>
    <xf numFmtId="0" fontId="65" fillId="0" borderId="0" xfId="3" applyFont="1" applyBorder="1" applyAlignment="1">
      <alignment horizontal="center"/>
    </xf>
    <xf numFmtId="1" fontId="102" fillId="0" borderId="0" xfId="6" applyNumberFormat="1" applyFont="1" applyAlignment="1">
      <alignment horizontal="center"/>
    </xf>
    <xf numFmtId="0" fontId="102" fillId="0" borderId="0" xfId="6" applyFont="1" applyAlignment="1"/>
    <xf numFmtId="0" fontId="103" fillId="0" borderId="0" xfId="6" applyFont="1" applyBorder="1" applyAlignment="1"/>
    <xf numFmtId="0" fontId="102" fillId="0" borderId="0" xfId="6" applyFont="1" applyAlignment="1">
      <alignment horizontal="center" shrinkToFit="1"/>
    </xf>
    <xf numFmtId="0" fontId="85" fillId="0" borderId="0" xfId="6" applyFont="1" applyBorder="1" applyAlignment="1">
      <alignment horizontal="center"/>
    </xf>
    <xf numFmtId="1" fontId="276" fillId="0" borderId="0" xfId="6" applyNumberFormat="1" applyFont="1" applyBorder="1" applyAlignment="1">
      <alignment horizontal="center"/>
    </xf>
    <xf numFmtId="1" fontId="103" fillId="0" borderId="0" xfId="6" applyNumberFormat="1" applyFont="1" applyBorder="1" applyAlignment="1">
      <alignment horizontal="center"/>
    </xf>
    <xf numFmtId="14" fontId="102" fillId="0" borderId="0" xfId="6" applyNumberFormat="1" applyFont="1" applyBorder="1" applyAlignment="1">
      <alignment horizontal="center"/>
    </xf>
    <xf numFmtId="4" fontId="277" fillId="0" borderId="0" xfId="6" applyNumberFormat="1" applyFont="1" applyAlignment="1">
      <alignment horizontal="center"/>
    </xf>
    <xf numFmtId="1" fontId="103" fillId="0" borderId="0" xfId="6" applyNumberFormat="1" applyFont="1" applyAlignment="1">
      <alignment horizontal="center"/>
    </xf>
    <xf numFmtId="0" fontId="102" fillId="0" borderId="0" xfId="6" applyFont="1"/>
    <xf numFmtId="1" fontId="102" fillId="0" borderId="0" xfId="6" applyNumberFormat="1" applyFont="1" applyBorder="1" applyAlignment="1">
      <alignment horizontal="left"/>
    </xf>
    <xf numFmtId="1" fontId="102" fillId="0" borderId="0" xfId="6" applyNumberFormat="1" applyFont="1" applyBorder="1" applyAlignment="1">
      <alignment horizontal="center"/>
    </xf>
    <xf numFmtId="14" fontId="102" fillId="0" borderId="15" xfId="6" applyNumberFormat="1" applyFont="1" applyBorder="1" applyAlignment="1">
      <alignment horizontal="right"/>
    </xf>
    <xf numFmtId="14" fontId="277" fillId="0" borderId="15" xfId="6" applyNumberFormat="1" applyFont="1" applyBorder="1" applyAlignment="1"/>
    <xf numFmtId="1" fontId="102" fillId="0" borderId="0" xfId="6" applyNumberFormat="1" applyFont="1" applyBorder="1" applyAlignment="1">
      <alignment horizontal="right"/>
    </xf>
    <xf numFmtId="1" fontId="102" fillId="17" borderId="3" xfId="6" applyNumberFormat="1" applyFont="1" applyFill="1" applyBorder="1" applyAlignment="1">
      <alignment horizontal="center"/>
    </xf>
    <xf numFmtId="0" fontId="102" fillId="0" borderId="0" xfId="6" applyFont="1" applyBorder="1" applyAlignment="1">
      <alignment horizontal="center"/>
    </xf>
    <xf numFmtId="0" fontId="103" fillId="0" borderId="0" xfId="6" applyFont="1" applyBorder="1" applyAlignment="1">
      <alignment horizontal="center"/>
    </xf>
    <xf numFmtId="1" fontId="102" fillId="17" borderId="17" xfId="6" applyNumberFormat="1" applyFont="1" applyFill="1" applyBorder="1" applyAlignment="1">
      <alignment horizontal="center"/>
    </xf>
    <xf numFmtId="1" fontId="102" fillId="17" borderId="16" xfId="6" applyNumberFormat="1" applyFont="1" applyFill="1" applyBorder="1" applyAlignment="1">
      <alignment horizontal="center"/>
    </xf>
    <xf numFmtId="1" fontId="102" fillId="17" borderId="18" xfId="6" applyNumberFormat="1" applyFont="1" applyFill="1" applyBorder="1" applyAlignment="1">
      <alignment horizontal="center"/>
    </xf>
    <xf numFmtId="1" fontId="102" fillId="17" borderId="3" xfId="6" applyNumberFormat="1" applyFont="1" applyFill="1" applyBorder="1" applyAlignment="1">
      <alignment shrinkToFit="1"/>
    </xf>
    <xf numFmtId="4" fontId="277" fillId="17" borderId="3" xfId="6" applyNumberFormat="1" applyFont="1" applyFill="1" applyBorder="1" applyAlignment="1">
      <alignment horizontal="center" shrinkToFit="1"/>
    </xf>
    <xf numFmtId="1" fontId="103" fillId="17" borderId="3" xfId="6" applyNumberFormat="1" applyFont="1" applyFill="1" applyBorder="1" applyAlignment="1">
      <alignment horizontal="center" shrinkToFit="1"/>
    </xf>
    <xf numFmtId="1" fontId="102" fillId="17" borderId="2" xfId="6" applyNumberFormat="1" applyFont="1" applyFill="1" applyBorder="1" applyAlignment="1">
      <alignment horizontal="center" shrinkToFit="1"/>
    </xf>
    <xf numFmtId="0" fontId="102" fillId="17" borderId="18" xfId="6" applyFont="1" applyFill="1" applyBorder="1" applyAlignment="1">
      <alignment horizontal="center" shrinkToFit="1"/>
    </xf>
    <xf numFmtId="0" fontId="102" fillId="17" borderId="1" xfId="6" applyFont="1" applyFill="1" applyBorder="1" applyAlignment="1">
      <alignment horizontal="center" shrinkToFit="1"/>
    </xf>
    <xf numFmtId="1" fontId="278" fillId="17" borderId="1" xfId="6" applyNumberFormat="1" applyFont="1" applyFill="1" applyBorder="1" applyAlignment="1">
      <alignment horizontal="center" shrinkToFit="1"/>
    </xf>
    <xf numFmtId="1" fontId="102" fillId="17" borderId="1" xfId="6" applyNumberFormat="1" applyFont="1" applyFill="1" applyBorder="1" applyAlignment="1">
      <alignment horizontal="center" shrinkToFit="1"/>
    </xf>
    <xf numFmtId="4" fontId="277" fillId="17" borderId="2" xfId="6" applyNumberFormat="1" applyFont="1" applyFill="1" applyBorder="1" applyAlignment="1">
      <alignment horizontal="center" shrinkToFit="1"/>
    </xf>
    <xf numFmtId="1" fontId="103" fillId="17" borderId="2" xfId="6" applyNumberFormat="1" applyFont="1" applyFill="1" applyBorder="1" applyAlignment="1">
      <alignment horizontal="center" shrinkToFit="1"/>
    </xf>
    <xf numFmtId="1" fontId="102" fillId="0" borderId="1" xfId="6" applyNumberFormat="1" applyFont="1" applyBorder="1" applyAlignment="1">
      <alignment horizontal="center"/>
    </xf>
    <xf numFmtId="1" fontId="279" fillId="0" borderId="1" xfId="6" applyNumberFormat="1" applyFont="1" applyBorder="1" applyAlignment="1" applyProtection="1">
      <alignment horizontal="left" shrinkToFit="1"/>
      <protection locked="0"/>
    </xf>
    <xf numFmtId="0" fontId="279" fillId="0" borderId="1" xfId="6" applyFont="1" applyBorder="1"/>
    <xf numFmtId="1" fontId="250" fillId="0" borderId="1" xfId="6" applyNumberFormat="1" applyFont="1" applyBorder="1" applyAlignment="1" applyProtection="1">
      <alignment horizontal="center" shrinkToFit="1"/>
      <protection locked="0"/>
    </xf>
    <xf numFmtId="0" fontId="102" fillId="0" borderId="1" xfId="6" applyFont="1" applyBorder="1" applyAlignment="1">
      <alignment horizontal="center" shrinkToFit="1"/>
    </xf>
    <xf numFmtId="0" fontId="140" fillId="0" borderId="1" xfId="6" applyFont="1" applyBorder="1" applyAlignment="1">
      <alignment horizontal="center"/>
    </xf>
    <xf numFmtId="1" fontId="278" fillId="0" borderId="1" xfId="6" applyNumberFormat="1" applyFont="1" applyBorder="1" applyAlignment="1" applyProtection="1">
      <alignment horizontal="center"/>
      <protection locked="0"/>
    </xf>
    <xf numFmtId="0" fontId="102" fillId="0" borderId="1" xfId="6" applyFont="1" applyBorder="1" applyAlignment="1">
      <alignment horizontal="center"/>
    </xf>
    <xf numFmtId="0" fontId="102" fillId="11" borderId="1" xfId="6" applyFont="1" applyFill="1" applyBorder="1" applyAlignment="1">
      <alignment horizontal="center"/>
    </xf>
    <xf numFmtId="4" fontId="277" fillId="0" borderId="1" xfId="6" applyNumberFormat="1" applyFont="1" applyBorder="1" applyAlignment="1">
      <alignment horizontal="center"/>
    </xf>
    <xf numFmtId="1" fontId="163" fillId="0" borderId="1" xfId="6" applyNumberFormat="1" applyFont="1" applyBorder="1" applyAlignment="1">
      <alignment horizontal="center"/>
    </xf>
    <xf numFmtId="49" fontId="102" fillId="0" borderId="0" xfId="6" applyNumberFormat="1" applyFont="1"/>
    <xf numFmtId="49" fontId="279" fillId="0" borderId="1" xfId="6" applyNumberFormat="1" applyFont="1" applyBorder="1" applyAlignment="1" applyProtection="1">
      <alignment horizontal="left" shrinkToFit="1"/>
      <protection locked="0"/>
    </xf>
    <xf numFmtId="0" fontId="102" fillId="0" borderId="1" xfId="6" applyFont="1" applyBorder="1" applyAlignment="1" applyProtection="1">
      <alignment horizontal="center" shrinkToFit="1"/>
      <protection locked="0"/>
    </xf>
    <xf numFmtId="0" fontId="280" fillId="0" borderId="1" xfId="6" applyFont="1" applyBorder="1" applyAlignment="1" applyProtection="1">
      <alignment horizontal="center" shrinkToFit="1"/>
      <protection locked="0"/>
    </xf>
    <xf numFmtId="1" fontId="102" fillId="0" borderId="1" xfId="6" applyNumberFormat="1" applyFont="1" applyBorder="1" applyAlignment="1" applyProtection="1">
      <alignment horizontal="center"/>
      <protection locked="0"/>
    </xf>
    <xf numFmtId="1" fontId="102" fillId="11" borderId="1" xfId="6" applyNumberFormat="1" applyFont="1" applyFill="1" applyBorder="1" applyAlignment="1" applyProtection="1">
      <alignment horizontal="center"/>
      <protection locked="0"/>
    </xf>
    <xf numFmtId="0" fontId="102" fillId="15" borderId="1" xfId="6" applyFont="1" applyFill="1" applyBorder="1" applyAlignment="1">
      <alignment horizontal="center"/>
    </xf>
    <xf numFmtId="4" fontId="277" fillId="0" borderId="1" xfId="6" applyNumberFormat="1" applyFont="1" applyBorder="1" applyAlignment="1" applyProtection="1">
      <alignment horizontal="center"/>
      <protection locked="0"/>
    </xf>
    <xf numFmtId="0" fontId="250" fillId="0" borderId="1" xfId="6" applyFont="1" applyBorder="1"/>
    <xf numFmtId="1" fontId="279" fillId="0" borderId="1" xfId="6" applyNumberFormat="1" applyFont="1" applyBorder="1" applyAlignment="1">
      <alignment horizontal="center"/>
    </xf>
    <xf numFmtId="49" fontId="102" fillId="0" borderId="0" xfId="6" applyNumberFormat="1" applyFont="1" applyAlignment="1">
      <alignment horizontal="center"/>
    </xf>
    <xf numFmtId="1" fontId="250" fillId="0" borderId="1" xfId="6" applyNumberFormat="1" applyFont="1" applyBorder="1" applyAlignment="1" applyProtection="1">
      <alignment horizontal="left" shrinkToFit="1"/>
      <protection locked="0"/>
    </xf>
    <xf numFmtId="49" fontId="250" fillId="0" borderId="1" xfId="6" applyNumberFormat="1" applyFont="1" applyBorder="1" applyAlignment="1" applyProtection="1">
      <alignment horizontal="left" shrinkToFit="1"/>
      <protection locked="0"/>
    </xf>
    <xf numFmtId="0" fontId="140" fillId="0" borderId="1" xfId="6" applyFont="1" applyBorder="1" applyAlignment="1" applyProtection="1">
      <alignment horizontal="center" shrinkToFit="1"/>
      <protection locked="0"/>
    </xf>
    <xf numFmtId="1" fontId="250" fillId="0" borderId="18" xfId="6" applyNumberFormat="1" applyFont="1" applyBorder="1" applyAlignment="1" applyProtection="1">
      <alignment horizontal="left" shrinkToFit="1"/>
      <protection locked="0"/>
    </xf>
    <xf numFmtId="0" fontId="102" fillId="0" borderId="0" xfId="6" applyFont="1" applyAlignment="1">
      <alignment shrinkToFit="1"/>
    </xf>
    <xf numFmtId="1" fontId="278" fillId="0" borderId="0" xfId="6" applyNumberFormat="1" applyFont="1" applyAlignment="1">
      <alignment horizontal="center"/>
    </xf>
    <xf numFmtId="1" fontId="102" fillId="17" borderId="17" xfId="6" applyNumberFormat="1" applyFont="1" applyFill="1" applyBorder="1" applyAlignment="1">
      <alignment horizontal="center" shrinkToFit="1"/>
    </xf>
    <xf numFmtId="1" fontId="103" fillId="17" borderId="4" xfId="6" applyNumberFormat="1" applyFont="1" applyFill="1" applyBorder="1" applyAlignment="1">
      <alignment horizontal="center" shrinkToFit="1"/>
    </xf>
    <xf numFmtId="1" fontId="173" fillId="0" borderId="1" xfId="6" applyNumberFormat="1" applyFont="1" applyBorder="1" applyAlignment="1" applyProtection="1">
      <alignment horizontal="left" shrinkToFit="1"/>
      <protection locked="0"/>
    </xf>
    <xf numFmtId="49" fontId="173" fillId="0" borderId="1" xfId="6" applyNumberFormat="1" applyFont="1" applyBorder="1" applyAlignment="1" applyProtection="1">
      <alignment horizontal="left" shrinkToFit="1"/>
      <protection locked="0"/>
    </xf>
    <xf numFmtId="1" fontId="245" fillId="0" borderId="1" xfId="6" applyNumberFormat="1" applyFont="1" applyBorder="1" applyAlignment="1" applyProtection="1">
      <alignment horizontal="center" shrinkToFit="1"/>
      <protection locked="0"/>
    </xf>
    <xf numFmtId="0" fontId="173" fillId="0" borderId="1" xfId="6" applyFont="1" applyBorder="1"/>
    <xf numFmtId="0" fontId="245" fillId="0" borderId="18" xfId="6" applyFont="1" applyBorder="1"/>
    <xf numFmtId="0" fontId="245" fillId="0" borderId="1" xfId="6" applyFont="1" applyBorder="1"/>
    <xf numFmtId="1" fontId="173" fillId="0" borderId="1" xfId="6" applyNumberFormat="1" applyFont="1" applyBorder="1" applyAlignment="1">
      <alignment horizontal="center"/>
    </xf>
    <xf numFmtId="1" fontId="245" fillId="0" borderId="1" xfId="6" applyNumberFormat="1" applyFont="1" applyBorder="1" applyAlignment="1" applyProtection="1">
      <alignment horizontal="left" shrinkToFit="1"/>
      <protection locked="0"/>
    </xf>
    <xf numFmtId="49" fontId="245" fillId="0" borderId="1" xfId="6" applyNumberFormat="1" applyFont="1" applyBorder="1" applyAlignment="1" applyProtection="1">
      <alignment horizontal="left" shrinkToFit="1"/>
      <protection locked="0"/>
    </xf>
    <xf numFmtId="1" fontId="245" fillId="0" borderId="18" xfId="6" applyNumberFormat="1" applyFont="1" applyBorder="1" applyAlignment="1" applyProtection="1">
      <alignment horizontal="left" shrinkToFit="1"/>
      <protection locked="0"/>
    </xf>
    <xf numFmtId="0" fontId="0" fillId="20" borderId="1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/>
    </xf>
    <xf numFmtId="0" fontId="55" fillId="0" borderId="0" xfId="0" applyFont="1"/>
    <xf numFmtId="49" fontId="281" fillId="0" borderId="0" xfId="3" applyNumberFormat="1" applyFont="1" applyBorder="1" applyAlignment="1">
      <alignment horizontal="left"/>
    </xf>
    <xf numFmtId="49" fontId="33" fillId="0" borderId="0" xfId="3" applyNumberFormat="1" applyFont="1" applyBorder="1" applyAlignment="1">
      <alignment horizontal="center"/>
    </xf>
    <xf numFmtId="0" fontId="51" fillId="0" borderId="0" xfId="3" applyFont="1" applyAlignment="1">
      <alignment horizontal="center"/>
    </xf>
    <xf numFmtId="49" fontId="282" fillId="0" borderId="0" xfId="3" applyNumberFormat="1" applyFont="1" applyAlignment="1">
      <alignment horizontal="center"/>
    </xf>
    <xf numFmtId="49" fontId="281" fillId="0" borderId="0" xfId="3" applyNumberFormat="1" applyFont="1" applyBorder="1" applyAlignment="1">
      <alignment horizontal="right"/>
    </xf>
    <xf numFmtId="0" fontId="22" fillId="0" borderId="0" xfId="3" applyFont="1" applyBorder="1" applyAlignment="1">
      <alignment horizontal="center"/>
    </xf>
    <xf numFmtId="49" fontId="220" fillId="0" borderId="0" xfId="3" applyNumberFormat="1" applyFont="1" applyAlignment="1">
      <alignment horizontal="center"/>
    </xf>
    <xf numFmtId="0" fontId="33" fillId="0" borderId="0" xfId="3" applyFont="1"/>
    <xf numFmtId="49" fontId="51" fillId="0" borderId="0" xfId="3" applyNumberFormat="1" applyFont="1" applyBorder="1" applyAlignment="1">
      <alignment horizontal="center"/>
    </xf>
    <xf numFmtId="49" fontId="33" fillId="0" borderId="0" xfId="3" applyNumberFormat="1" applyFont="1" applyBorder="1" applyAlignment="1">
      <alignment horizontal="right"/>
    </xf>
    <xf numFmtId="49" fontId="37" fillId="0" borderId="0" xfId="3" applyNumberFormat="1" applyFont="1" applyBorder="1" applyAlignment="1">
      <alignment horizontal="center"/>
    </xf>
    <xf numFmtId="49" fontId="283" fillId="0" borderId="0" xfId="3" applyNumberFormat="1" applyFont="1" applyAlignment="1">
      <alignment horizontal="center"/>
    </xf>
    <xf numFmtId="49" fontId="282" fillId="0" borderId="0" xfId="3" applyNumberFormat="1" applyFont="1" applyBorder="1" applyAlignment="1">
      <alignment horizontal="center"/>
    </xf>
    <xf numFmtId="49" fontId="34" fillId="0" borderId="0" xfId="3" applyNumberFormat="1" applyFont="1" applyBorder="1" applyAlignment="1">
      <alignment horizontal="center"/>
    </xf>
    <xf numFmtId="49" fontId="284" fillId="0" borderId="0" xfId="3" applyNumberFormat="1" applyFont="1" applyBorder="1" applyAlignment="1">
      <alignment horizontal="center"/>
    </xf>
    <xf numFmtId="0" fontId="37" fillId="0" borderId="0" xfId="3" applyFont="1" applyAlignment="1">
      <alignment horizontal="center"/>
    </xf>
    <xf numFmtId="49" fontId="33" fillId="0" borderId="13" xfId="3" applyNumberFormat="1" applyFont="1" applyBorder="1" applyAlignment="1">
      <alignment horizontal="center"/>
    </xf>
    <xf numFmtId="49" fontId="94" fillId="0" borderId="13" xfId="3" applyNumberFormat="1" applyFont="1" applyBorder="1" applyAlignment="1">
      <alignment horizontal="center"/>
    </xf>
    <xf numFmtId="49" fontId="33" fillId="0" borderId="17" xfId="3" applyNumberFormat="1" applyFont="1" applyBorder="1" applyAlignment="1">
      <alignment horizontal="center"/>
    </xf>
    <xf numFmtId="49" fontId="285" fillId="0" borderId="16" xfId="3" applyNumberFormat="1" applyFont="1" applyBorder="1" applyAlignment="1">
      <alignment horizontal="center"/>
    </xf>
    <xf numFmtId="49" fontId="33" fillId="0" borderId="16" xfId="3" applyNumberFormat="1" applyFont="1" applyBorder="1" applyAlignment="1">
      <alignment horizontal="left"/>
    </xf>
    <xf numFmtId="49" fontId="33" fillId="0" borderId="16" xfId="3" applyNumberFormat="1" applyFont="1" applyBorder="1" applyAlignment="1"/>
    <xf numFmtId="49" fontId="33" fillId="0" borderId="18" xfId="3" applyNumberFormat="1" applyFont="1" applyBorder="1" applyAlignment="1"/>
    <xf numFmtId="49" fontId="33" fillId="0" borderId="12" xfId="3" applyNumberFormat="1" applyFont="1" applyBorder="1" applyAlignment="1">
      <alignment horizontal="center"/>
    </xf>
    <xf numFmtId="49" fontId="22" fillId="0" borderId="1" xfId="3" applyNumberFormat="1" applyFont="1" applyBorder="1" applyAlignment="1">
      <alignment horizontal="center"/>
    </xf>
    <xf numFmtId="49" fontId="22" fillId="6" borderId="1" xfId="3" applyNumberFormat="1" applyFont="1" applyFill="1" applyBorder="1" applyAlignment="1">
      <alignment horizontal="center"/>
    </xf>
    <xf numFmtId="49" fontId="285" fillId="0" borderId="1" xfId="3" applyNumberFormat="1" applyFont="1" applyBorder="1" applyAlignment="1">
      <alignment horizontal="center"/>
    </xf>
    <xf numFmtId="49" fontId="286" fillId="0" borderId="0" xfId="3" applyNumberFormat="1" applyFont="1" applyAlignment="1">
      <alignment horizontal="center"/>
    </xf>
    <xf numFmtId="0" fontId="22" fillId="0" borderId="0" xfId="3" applyFont="1" applyBorder="1" applyAlignment="1">
      <alignment horizontal="right"/>
    </xf>
    <xf numFmtId="49" fontId="285" fillId="0" borderId="0" xfId="3" applyNumberFormat="1" applyFont="1" applyAlignment="1">
      <alignment horizontal="center"/>
    </xf>
    <xf numFmtId="49" fontId="285" fillId="0" borderId="0" xfId="3" applyNumberFormat="1" applyFont="1" applyBorder="1" applyAlignment="1">
      <alignment horizontal="center"/>
    </xf>
    <xf numFmtId="49" fontId="33" fillId="0" borderId="14" xfId="3" applyNumberFormat="1" applyFont="1" applyBorder="1" applyAlignment="1">
      <alignment horizontal="center"/>
    </xf>
    <xf numFmtId="49" fontId="33" fillId="0" borderId="4" xfId="3" applyNumberFormat="1" applyFont="1" applyBorder="1" applyAlignment="1">
      <alignment horizontal="center"/>
    </xf>
    <xf numFmtId="49" fontId="8" fillId="0" borderId="3" xfId="3" applyNumberFormat="1" applyFont="1" applyBorder="1" applyAlignment="1">
      <alignment horizontal="center"/>
    </xf>
    <xf numFmtId="49" fontId="33" fillId="0" borderId="7" xfId="3" applyNumberFormat="1" applyFont="1" applyBorder="1" applyAlignment="1">
      <alignment horizontal="center"/>
    </xf>
    <xf numFmtId="0" fontId="52" fillId="0" borderId="1" xfId="3" applyFont="1" applyBorder="1" applyAlignment="1">
      <alignment horizontal="center" vertical="center"/>
    </xf>
    <xf numFmtId="0" fontId="52" fillId="0" borderId="1" xfId="3" applyFont="1" applyBorder="1" applyAlignment="1">
      <alignment horizontal="center"/>
    </xf>
    <xf numFmtId="49" fontId="94" fillId="0" borderId="1" xfId="3" applyNumberFormat="1" applyFont="1" applyBorder="1" applyAlignment="1">
      <alignment horizontal="center"/>
    </xf>
    <xf numFmtId="0" fontId="22" fillId="0" borderId="15" xfId="3" applyFont="1" applyBorder="1" applyAlignment="1">
      <alignment horizontal="center"/>
    </xf>
    <xf numFmtId="49" fontId="33" fillId="0" borderId="1" xfId="3" applyNumberFormat="1" applyFont="1" applyBorder="1" applyAlignment="1">
      <alignment horizontal="center"/>
    </xf>
    <xf numFmtId="0" fontId="52" fillId="0" borderId="1" xfId="3" applyFont="1" applyBorder="1" applyAlignment="1">
      <alignment horizontal="left" vertical="center"/>
    </xf>
    <xf numFmtId="49" fontId="22" fillId="44" borderId="1" xfId="3" applyNumberFormat="1" applyFont="1" applyFill="1" applyBorder="1" applyAlignment="1">
      <alignment horizontal="center"/>
    </xf>
    <xf numFmtId="49" fontId="235" fillId="0" borderId="1" xfId="3" applyNumberFormat="1" applyFont="1" applyBorder="1" applyAlignment="1">
      <alignment horizontal="center"/>
    </xf>
    <xf numFmtId="49" fontId="285" fillId="0" borderId="1" xfId="3" applyNumberFormat="1" applyFont="1" applyBorder="1" applyAlignment="1">
      <alignment horizontal="center" vertical="center"/>
    </xf>
    <xf numFmtId="49" fontId="33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0" fontId="22" fillId="0" borderId="12" xfId="3" applyFont="1" applyBorder="1" applyAlignment="1">
      <alignment horizontal="right"/>
    </xf>
    <xf numFmtId="0" fontId="22" fillId="0" borderId="15" xfId="3" applyFont="1" applyBorder="1"/>
    <xf numFmtId="49" fontId="287" fillId="0" borderId="1" xfId="3" applyNumberFormat="1" applyFont="1" applyBorder="1" applyAlignment="1">
      <alignment horizontal="center"/>
    </xf>
    <xf numFmtId="0" fontId="288" fillId="0" borderId="11" xfId="3" applyFont="1" applyBorder="1" applyAlignment="1">
      <alignment horizontal="center" vertical="center"/>
    </xf>
    <xf numFmtId="49" fontId="37" fillId="0" borderId="15" xfId="3" applyNumberFormat="1" applyFont="1" applyBorder="1" applyAlignment="1">
      <alignment horizontal="center"/>
    </xf>
    <xf numFmtId="49" fontId="34" fillId="44" borderId="1" xfId="3" applyNumberFormat="1" applyFont="1" applyFill="1" applyBorder="1" applyAlignment="1">
      <alignment horizontal="center"/>
    </xf>
    <xf numFmtId="49" fontId="37" fillId="0" borderId="1" xfId="3" applyNumberFormat="1" applyFont="1" applyBorder="1" applyAlignment="1">
      <alignment horizontal="center" vertical="center"/>
    </xf>
    <xf numFmtId="0" fontId="22" fillId="0" borderId="15" xfId="3" applyFont="1" applyBorder="1" applyAlignment="1">
      <alignment horizontal="center" vertical="center"/>
    </xf>
    <xf numFmtId="0" fontId="22" fillId="0" borderId="7" xfId="3" applyFont="1" applyBorder="1" applyAlignment="1">
      <alignment horizontal="right"/>
    </xf>
    <xf numFmtId="0" fontId="52" fillId="0" borderId="1" xfId="3" applyFont="1" applyBorder="1" applyAlignment="1">
      <alignment horizontal="left"/>
    </xf>
    <xf numFmtId="0" fontId="22" fillId="0" borderId="14" xfId="3" applyFont="1" applyBorder="1"/>
    <xf numFmtId="0" fontId="22" fillId="0" borderId="11" xfId="3" applyFont="1" applyBorder="1" applyAlignment="1">
      <alignment horizontal="center" vertical="center"/>
    </xf>
    <xf numFmtId="49" fontId="235" fillId="44" borderId="1" xfId="3" applyNumberFormat="1" applyFont="1" applyFill="1" applyBorder="1" applyAlignment="1">
      <alignment horizontal="center"/>
    </xf>
    <xf numFmtId="0" fontId="22" fillId="0" borderId="0" xfId="3" applyFont="1" applyAlignment="1"/>
    <xf numFmtId="49" fontId="287" fillId="0" borderId="3" xfId="3" applyNumberFormat="1" applyFont="1" applyBorder="1" applyAlignment="1">
      <alignment horizontal="center"/>
    </xf>
    <xf numFmtId="49" fontId="33" fillId="0" borderId="3" xfId="3" applyNumberFormat="1" applyFont="1" applyBorder="1" applyAlignment="1">
      <alignment horizontal="center"/>
    </xf>
    <xf numFmtId="0" fontId="288" fillId="0" borderId="15" xfId="3" applyFont="1" applyBorder="1" applyAlignment="1">
      <alignment horizontal="center" vertical="center"/>
    </xf>
    <xf numFmtId="49" fontId="33" fillId="10" borderId="4" xfId="3" applyNumberFormat="1" applyFont="1" applyFill="1" applyBorder="1" applyAlignment="1">
      <alignment horizontal="center"/>
    </xf>
    <xf numFmtId="49" fontId="235" fillId="10" borderId="1" xfId="3" applyNumberFormat="1" applyFont="1" applyFill="1" applyBorder="1" applyAlignment="1">
      <alignment horizontal="center"/>
    </xf>
    <xf numFmtId="49" fontId="102" fillId="0" borderId="1" xfId="3" applyNumberFormat="1" applyFont="1" applyBorder="1" applyAlignment="1">
      <alignment horizontal="left" vertical="center"/>
    </xf>
    <xf numFmtId="0" fontId="288" fillId="0" borderId="0" xfId="3" applyFont="1" applyBorder="1" applyAlignment="1">
      <alignment horizontal="center" vertical="center"/>
    </xf>
    <xf numFmtId="49" fontId="235" fillId="0" borderId="0" xfId="3" applyNumberFormat="1" applyFont="1" applyBorder="1" applyAlignment="1">
      <alignment horizontal="center"/>
    </xf>
    <xf numFmtId="49" fontId="288" fillId="0" borderId="0" xfId="3" applyNumberFormat="1" applyFont="1" applyBorder="1" applyAlignment="1">
      <alignment horizontal="center"/>
    </xf>
    <xf numFmtId="49" fontId="288" fillId="0" borderId="0" xfId="3" applyNumberFormat="1" applyFont="1" applyAlignment="1">
      <alignment horizontal="center"/>
    </xf>
    <xf numFmtId="49" fontId="246" fillId="0" borderId="0" xfId="3" applyNumberFormat="1" applyFont="1" applyBorder="1" applyAlignment="1">
      <alignment horizontal="center"/>
    </xf>
    <xf numFmtId="0" fontId="110" fillId="0" borderId="0" xfId="3" applyFont="1" applyBorder="1" applyAlignment="1">
      <alignment horizontal="right"/>
    </xf>
    <xf numFmtId="49" fontId="57" fillId="0" borderId="0" xfId="3" applyNumberFormat="1" applyFont="1" applyBorder="1" applyAlignment="1">
      <alignment horizontal="center"/>
    </xf>
    <xf numFmtId="49" fontId="288" fillId="0" borderId="0" xfId="3" applyNumberFormat="1" applyFont="1" applyAlignment="1">
      <alignment horizontal="left"/>
    </xf>
    <xf numFmtId="49" fontId="22" fillId="0" borderId="40" xfId="3" applyNumberFormat="1" applyFont="1" applyBorder="1" applyAlignment="1">
      <alignment horizontal="center"/>
    </xf>
    <xf numFmtId="0" fontId="52" fillId="0" borderId="40" xfId="3" applyFont="1" applyBorder="1" applyAlignment="1">
      <alignment horizontal="center" vertical="center"/>
    </xf>
    <xf numFmtId="49" fontId="287" fillId="0" borderId="40" xfId="3" applyNumberFormat="1" applyFont="1" applyBorder="1" applyAlignment="1">
      <alignment horizontal="center"/>
    </xf>
    <xf numFmtId="0" fontId="52" fillId="0" borderId="2" xfId="3" applyFont="1" applyBorder="1" applyAlignment="1">
      <alignment horizontal="center" vertical="center"/>
    </xf>
    <xf numFmtId="49" fontId="22" fillId="0" borderId="2" xfId="3" applyNumberFormat="1" applyFont="1" applyBorder="1" applyAlignment="1">
      <alignment horizontal="center"/>
    </xf>
    <xf numFmtId="0" fontId="22" fillId="0" borderId="2" xfId="3" applyFont="1" applyBorder="1" applyAlignment="1">
      <alignment horizontal="center"/>
    </xf>
    <xf numFmtId="0" fontId="22" fillId="0" borderId="1" xfId="3" applyFont="1" applyBorder="1" applyAlignment="1">
      <alignment horizontal="center"/>
    </xf>
    <xf numFmtId="0" fontId="85" fillId="0" borderId="1" xfId="3" applyFont="1" applyBorder="1" applyAlignment="1">
      <alignment horizontal="center"/>
    </xf>
    <xf numFmtId="49" fontId="288" fillId="0" borderId="1" xfId="3" applyNumberFormat="1" applyFont="1" applyBorder="1" applyAlignment="1">
      <alignment horizontal="center"/>
    </xf>
    <xf numFmtId="0" fontId="289" fillId="0" borderId="1" xfId="3" applyFont="1" applyBorder="1" applyAlignment="1">
      <alignment horizontal="left" vertical="center"/>
    </xf>
    <xf numFmtId="49" fontId="57" fillId="0" borderId="1" xfId="3" applyNumberFormat="1" applyFont="1" applyBorder="1" applyAlignment="1">
      <alignment horizontal="center"/>
    </xf>
    <xf numFmtId="0" fontId="22" fillId="15" borderId="1" xfId="3" applyFont="1" applyFill="1" applyBorder="1" applyAlignment="1">
      <alignment horizontal="center"/>
    </xf>
    <xf numFmtId="0" fontId="22" fillId="0" borderId="0" xfId="3" applyFont="1" applyAlignment="1">
      <alignment horizontal="right"/>
    </xf>
    <xf numFmtId="49" fontId="51" fillId="0" borderId="1" xfId="3" applyNumberFormat="1" applyFont="1" applyBorder="1" applyAlignment="1">
      <alignment horizontal="center"/>
    </xf>
    <xf numFmtId="49" fontId="22" fillId="0" borderId="0" xfId="3" applyNumberFormat="1" applyFont="1" applyAlignment="1">
      <alignment horizontal="left"/>
    </xf>
    <xf numFmtId="0" fontId="289" fillId="0" borderId="1" xfId="3" applyFont="1" applyBorder="1" applyAlignment="1">
      <alignment horizontal="left"/>
    </xf>
    <xf numFmtId="49" fontId="290" fillId="0" borderId="0" xfId="3" applyNumberFormat="1" applyFont="1" applyBorder="1" applyAlignment="1">
      <alignment horizontal="center"/>
    </xf>
    <xf numFmtId="49" fontId="290" fillId="0" borderId="0" xfId="3" applyNumberFormat="1" applyFont="1" applyAlignment="1">
      <alignment horizontal="center"/>
    </xf>
    <xf numFmtId="49" fontId="291" fillId="0" borderId="0" xfId="3" applyNumberFormat="1" applyFont="1" applyBorder="1" applyAlignment="1">
      <alignment horizontal="center"/>
    </xf>
    <xf numFmtId="0" fontId="33" fillId="0" borderId="0" xfId="3" applyFont="1" applyAlignment="1">
      <alignment horizontal="center"/>
    </xf>
    <xf numFmtId="49" fontId="33" fillId="0" borderId="0" xfId="3" applyNumberFormat="1" applyFont="1" applyAlignment="1">
      <alignment horizontal="center"/>
    </xf>
    <xf numFmtId="49" fontId="291" fillId="0" borderId="0" xfId="3" applyNumberFormat="1" applyFont="1" applyAlignment="1">
      <alignment horizontal="center"/>
    </xf>
    <xf numFmtId="0" fontId="51" fillId="0" borderId="15" xfId="3" applyFont="1" applyBorder="1" applyAlignment="1">
      <alignment horizontal="center" vertical="center"/>
    </xf>
    <xf numFmtId="0" fontId="51" fillId="0" borderId="15" xfId="3" applyFont="1" applyBorder="1" applyAlignment="1">
      <alignment horizontal="center"/>
    </xf>
    <xf numFmtId="49" fontId="22" fillId="0" borderId="0" xfId="3" applyNumberFormat="1" applyFont="1" applyAlignment="1">
      <alignment horizontal="center" vertical="center"/>
    </xf>
    <xf numFmtId="49" fontId="22" fillId="0" borderId="12" xfId="3" applyNumberFormat="1" applyFont="1" applyBorder="1" applyAlignment="1">
      <alignment horizontal="center" vertical="center"/>
    </xf>
    <xf numFmtId="49" fontId="57" fillId="0" borderId="15" xfId="3" applyNumberFormat="1" applyFont="1" applyBorder="1" applyAlignment="1">
      <alignment horizontal="center"/>
    </xf>
    <xf numFmtId="0" fontId="192" fillId="0" borderId="0" xfId="3" applyFont="1"/>
    <xf numFmtId="0" fontId="192" fillId="0" borderId="0" xfId="3" applyFont="1" applyAlignment="1"/>
    <xf numFmtId="49" fontId="192" fillId="0" borderId="0" xfId="3" applyNumberFormat="1" applyFont="1" applyAlignment="1">
      <alignment horizontal="center"/>
    </xf>
    <xf numFmtId="0" fontId="89" fillId="0" borderId="0" xfId="0" applyFont="1" applyAlignment="1">
      <alignment horizontal="center"/>
    </xf>
    <xf numFmtId="0" fontId="292" fillId="0" borderId="0" xfId="0" applyFont="1" applyAlignment="1">
      <alignment horizontal="center"/>
    </xf>
    <xf numFmtId="0" fontId="272" fillId="0" borderId="0" xfId="0" applyFont="1" applyBorder="1" applyAlignment="1"/>
    <xf numFmtId="0" fontId="270" fillId="0" borderId="0" xfId="0" applyFont="1" applyBorder="1" applyAlignment="1">
      <alignment horizontal="center"/>
    </xf>
    <xf numFmtId="0" fontId="292" fillId="0" borderId="0" xfId="0" applyFont="1" applyBorder="1" applyAlignment="1">
      <alignment horizontal="center"/>
    </xf>
    <xf numFmtId="0" fontId="272" fillId="0" borderId="0" xfId="0" applyFont="1" applyAlignment="1"/>
    <xf numFmtId="0" fontId="22" fillId="0" borderId="0" xfId="0" applyFont="1" applyBorder="1" applyAlignment="1">
      <alignment horizontal="center"/>
    </xf>
    <xf numFmtId="0" fontId="99" fillId="0" borderId="0" xfId="0" applyFont="1" applyBorder="1" applyAlignment="1">
      <alignment horizontal="center"/>
    </xf>
    <xf numFmtId="0" fontId="293" fillId="0" borderId="0" xfId="0" applyFont="1"/>
    <xf numFmtId="49" fontId="215" fillId="0" borderId="0" xfId="0" applyNumberFormat="1" applyFont="1" applyAlignment="1">
      <alignment horizontal="center"/>
    </xf>
    <xf numFmtId="49" fontId="293" fillId="0" borderId="0" xfId="0" applyNumberFormat="1" applyFont="1" applyAlignment="1">
      <alignment horizontal="center"/>
    </xf>
    <xf numFmtId="0" fontId="99" fillId="0" borderId="0" xfId="0" applyFont="1" applyAlignment="1">
      <alignment horizontal="center"/>
    </xf>
    <xf numFmtId="0" fontId="99" fillId="0" borderId="0" xfId="0" applyFont="1" applyAlignment="1">
      <alignment horizontal="center" shrinkToFit="1"/>
    </xf>
    <xf numFmtId="0" fontId="22" fillId="0" borderId="0" xfId="0" applyFont="1" applyAlignment="1">
      <alignment horizontal="right"/>
    </xf>
    <xf numFmtId="49" fontId="294" fillId="0" borderId="0" xfId="0" applyNumberFormat="1" applyFont="1" applyAlignment="1">
      <alignment horizontal="center"/>
    </xf>
    <xf numFmtId="49" fontId="282" fillId="0" borderId="0" xfId="0" applyNumberFormat="1" applyFont="1" applyAlignment="1">
      <alignment horizontal="center"/>
    </xf>
    <xf numFmtId="49" fontId="295" fillId="0" borderId="0" xfId="0" applyNumberFormat="1" applyFont="1" applyAlignment="1">
      <alignment horizontal="center"/>
    </xf>
    <xf numFmtId="0" fontId="100" fillId="0" borderId="0" xfId="0" applyFont="1" applyAlignment="1">
      <alignment horizontal="center"/>
    </xf>
    <xf numFmtId="0" fontId="272" fillId="0" borderId="0" xfId="0" applyFont="1" applyAlignment="1">
      <alignment horizontal="center"/>
    </xf>
    <xf numFmtId="0" fontId="272" fillId="0" borderId="0" xfId="0" applyFont="1"/>
    <xf numFmtId="0" fontId="296" fillId="0" borderId="0" xfId="0" applyFont="1" applyAlignment="1">
      <alignment horizontal="center"/>
    </xf>
    <xf numFmtId="0" fontId="297" fillId="0" borderId="0" xfId="0" applyFont="1" applyAlignment="1">
      <alignment horizontal="right"/>
    </xf>
    <xf numFmtId="0" fontId="260" fillId="0" borderId="15" xfId="0" applyFont="1" applyBorder="1" applyAlignment="1">
      <alignment horizontal="center"/>
    </xf>
    <xf numFmtId="49" fontId="298" fillId="0" borderId="0" xfId="0" applyNumberFormat="1" applyFont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 shrinkToFit="1"/>
    </xf>
    <xf numFmtId="0" fontId="22" fillId="34" borderId="1" xfId="0" applyFont="1" applyFill="1" applyBorder="1" applyAlignment="1">
      <alignment horizontal="center"/>
    </xf>
    <xf numFmtId="49" fontId="299" fillId="34" borderId="1" xfId="0" applyNumberFormat="1" applyFont="1" applyFill="1" applyBorder="1" applyAlignment="1">
      <alignment horizontal="center"/>
    </xf>
    <xf numFmtId="49" fontId="99" fillId="34" borderId="1" xfId="0" applyNumberFormat="1" applyFont="1" applyFill="1" applyBorder="1" applyAlignment="1">
      <alignment horizontal="center"/>
    </xf>
    <xf numFmtId="0" fontId="22" fillId="0" borderId="12" xfId="0" applyFont="1" applyBorder="1" applyAlignment="1">
      <alignment horizontal="right"/>
    </xf>
    <xf numFmtId="0" fontId="110" fillId="0" borderId="14" xfId="0" applyFont="1" applyBorder="1" applyAlignment="1">
      <alignment horizontal="center"/>
    </xf>
    <xf numFmtId="0" fontId="110" fillId="0" borderId="0" xfId="0" applyFont="1" applyAlignment="1">
      <alignment horizontal="center"/>
    </xf>
    <xf numFmtId="49" fontId="99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/>
    </xf>
    <xf numFmtId="49" fontId="65" fillId="0" borderId="1" xfId="0" applyNumberFormat="1" applyFont="1" applyBorder="1" applyAlignment="1">
      <alignment horizontal="center"/>
    </xf>
    <xf numFmtId="0" fontId="300" fillId="0" borderId="1" xfId="0" applyFont="1" applyBorder="1" applyAlignment="1">
      <alignment horizontal="center"/>
    </xf>
    <xf numFmtId="49" fontId="99" fillId="0" borderId="1" xfId="21" applyNumberFormat="1" applyFont="1" applyBorder="1" applyAlignment="1">
      <alignment horizontal="center"/>
    </xf>
    <xf numFmtId="0" fontId="301" fillId="0" borderId="1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00" fillId="0" borderId="1" xfId="0" applyFont="1" applyBorder="1" applyAlignment="1">
      <alignment horizontal="left"/>
    </xf>
    <xf numFmtId="49" fontId="302" fillId="4" borderId="3" xfId="0" applyNumberFormat="1" applyFont="1" applyFill="1" applyBorder="1" applyAlignment="1">
      <alignment horizontal="center" vertical="center"/>
    </xf>
    <xf numFmtId="49" fontId="303" fillId="0" borderId="32" xfId="0" applyNumberFormat="1" applyFont="1" applyBorder="1" applyAlignment="1">
      <alignment horizontal="center" vertical="center"/>
    </xf>
    <xf numFmtId="49" fontId="270" fillId="0" borderId="1" xfId="0" applyNumberFormat="1" applyFont="1" applyBorder="1" applyAlignment="1">
      <alignment horizontal="center"/>
    </xf>
    <xf numFmtId="49" fontId="99" fillId="0" borderId="1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 textRotation="90"/>
    </xf>
    <xf numFmtId="49" fontId="304" fillId="0" borderId="1" xfId="0" applyNumberFormat="1" applyFont="1" applyBorder="1" applyAlignment="1">
      <alignment horizontal="center"/>
    </xf>
    <xf numFmtId="0" fontId="260" fillId="0" borderId="11" xfId="0" applyFont="1" applyBorder="1" applyAlignment="1">
      <alignment horizontal="center"/>
    </xf>
    <xf numFmtId="49" fontId="22" fillId="0" borderId="12" xfId="0" applyNumberFormat="1" applyFont="1" applyBorder="1" applyAlignment="1">
      <alignment horizontal="center"/>
    </xf>
    <xf numFmtId="0" fontId="299" fillId="0" borderId="1" xfId="0" applyFont="1" applyBorder="1" applyAlignment="1">
      <alignment horizontal="center" shrinkToFit="1"/>
    </xf>
    <xf numFmtId="49" fontId="22" fillId="0" borderId="1" xfId="0" applyNumberFormat="1" applyFont="1" applyBorder="1" applyAlignment="1">
      <alignment horizontal="center"/>
    </xf>
    <xf numFmtId="49" fontId="272" fillId="0" borderId="1" xfId="0" applyNumberFormat="1" applyFont="1" applyBorder="1" applyAlignment="1">
      <alignment horizontal="center" vertical="center"/>
    </xf>
    <xf numFmtId="49" fontId="272" fillId="4" borderId="1" xfId="0" applyNumberFormat="1" applyFont="1" applyFill="1" applyBorder="1" applyAlignment="1">
      <alignment horizontal="center"/>
    </xf>
    <xf numFmtId="49" fontId="99" fillId="6" borderId="1" xfId="0" applyNumberFormat="1" applyFont="1" applyFill="1" applyBorder="1" applyAlignment="1">
      <alignment horizontal="center"/>
    </xf>
    <xf numFmtId="0" fontId="22" fillId="0" borderId="0" xfId="0" applyFont="1" applyBorder="1"/>
    <xf numFmtId="0" fontId="99" fillId="0" borderId="7" xfId="0" applyFont="1" applyBorder="1"/>
    <xf numFmtId="0" fontId="22" fillId="0" borderId="14" xfId="0" applyFont="1" applyBorder="1" applyAlignment="1">
      <alignment horizontal="center"/>
    </xf>
    <xf numFmtId="49" fontId="65" fillId="0" borderId="40" xfId="0" applyNumberFormat="1" applyFont="1" applyBorder="1" applyAlignment="1">
      <alignment horizontal="center"/>
    </xf>
    <xf numFmtId="0" fontId="299" fillId="0" borderId="1" xfId="0" applyFont="1" applyBorder="1" applyAlignment="1">
      <alignment horizontal="left" shrinkToFit="1"/>
    </xf>
    <xf numFmtId="49" fontId="255" fillId="0" borderId="1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99" fillId="0" borderId="0" xfId="0" applyFont="1"/>
    <xf numFmtId="49" fontId="65" fillId="0" borderId="2" xfId="0" applyNumberFormat="1" applyFont="1" applyBorder="1" applyAlignment="1">
      <alignment horizontal="center"/>
    </xf>
    <xf numFmtId="0" fontId="299" fillId="0" borderId="1" xfId="0" applyFont="1" applyBorder="1" applyAlignment="1">
      <alignment horizontal="center"/>
    </xf>
    <xf numFmtId="0" fontId="301" fillId="0" borderId="1" xfId="0" applyFont="1" applyBorder="1" applyAlignment="1">
      <alignment horizontal="left"/>
    </xf>
    <xf numFmtId="49" fontId="22" fillId="0" borderId="5" xfId="0" applyNumberFormat="1" applyFont="1" applyBorder="1" applyAlignment="1">
      <alignment horizontal="center"/>
    </xf>
    <xf numFmtId="49" fontId="99" fillId="0" borderId="7" xfId="0" applyNumberFormat="1" applyFont="1" applyBorder="1" applyAlignment="1">
      <alignment horizontal="right"/>
    </xf>
    <xf numFmtId="49" fontId="57" fillId="0" borderId="14" xfId="0" applyNumberFormat="1" applyFont="1" applyBorder="1" applyAlignment="1">
      <alignment horizontal="center"/>
    </xf>
    <xf numFmtId="0" fontId="272" fillId="0" borderId="7" xfId="0" applyFont="1" applyBorder="1"/>
    <xf numFmtId="0" fontId="305" fillId="0" borderId="0" xfId="0" applyFont="1" applyAlignment="1">
      <alignment horizontal="center"/>
    </xf>
    <xf numFmtId="0" fontId="293" fillId="0" borderId="0" xfId="0" applyFont="1" applyBorder="1"/>
    <xf numFmtId="0" fontId="299" fillId="0" borderId="15" xfId="0" applyFont="1" applyBorder="1" applyAlignment="1">
      <alignment horizontal="left" shrinkToFit="1"/>
    </xf>
    <xf numFmtId="49" fontId="293" fillId="0" borderId="7" xfId="0" applyNumberFormat="1" applyFont="1" applyBorder="1" applyAlignment="1">
      <alignment horizontal="center"/>
    </xf>
    <xf numFmtId="49" fontId="57" fillId="0" borderId="15" xfId="0" applyNumberFormat="1" applyFont="1" applyBorder="1" applyAlignment="1">
      <alignment horizontal="center"/>
    </xf>
    <xf numFmtId="0" fontId="299" fillId="0" borderId="15" xfId="0" applyFont="1" applyBorder="1" applyAlignment="1">
      <alignment horizontal="left"/>
    </xf>
    <xf numFmtId="0" fontId="22" fillId="0" borderId="15" xfId="0" applyFont="1" applyBorder="1"/>
    <xf numFmtId="0" fontId="192" fillId="0" borderId="0" xfId="0" applyFont="1" applyAlignment="1">
      <alignment horizontal="center"/>
    </xf>
    <xf numFmtId="49" fontId="192" fillId="0" borderId="0" xfId="0" applyNumberFormat="1" applyFont="1" applyAlignment="1">
      <alignment horizontal="center"/>
    </xf>
    <xf numFmtId="0" fontId="22" fillId="0" borderId="14" xfId="0" applyFont="1" applyBorder="1"/>
    <xf numFmtId="0" fontId="22" fillId="0" borderId="0" xfId="0" applyFont="1" applyBorder="1" applyAlignment="1">
      <alignment horizontal="right"/>
    </xf>
    <xf numFmtId="0" fontId="110" fillId="0" borderId="0" xfId="0" applyFont="1" applyAlignment="1">
      <alignment horizontal="right"/>
    </xf>
    <xf numFmtId="0" fontId="299" fillId="0" borderId="1" xfId="0" applyFont="1" applyBorder="1" applyAlignment="1">
      <alignment horizontal="left"/>
    </xf>
    <xf numFmtId="49" fontId="37" fillId="0" borderId="15" xfId="0" applyNumberFormat="1" applyFont="1" applyBorder="1" applyAlignment="1">
      <alignment horizontal="center"/>
    </xf>
    <xf numFmtId="49" fontId="37" fillId="0" borderId="15" xfId="0" applyNumberFormat="1" applyFont="1" applyBorder="1" applyAlignment="1">
      <alignment horizontal="left"/>
    </xf>
    <xf numFmtId="2" fontId="99" fillId="0" borderId="0" xfId="0" applyNumberFormat="1" applyFont="1" applyAlignment="1">
      <alignment horizontal="left"/>
    </xf>
    <xf numFmtId="49" fontId="37" fillId="0" borderId="13" xfId="0" applyNumberFormat="1" applyFont="1" applyBorder="1" applyAlignment="1">
      <alignment horizontal="left"/>
    </xf>
    <xf numFmtId="0" fontId="272" fillId="0" borderId="41" xfId="0" applyFont="1" applyBorder="1"/>
    <xf numFmtId="0" fontId="102" fillId="0" borderId="0" xfId="0" applyFont="1" applyAlignment="1">
      <alignment horizontal="left"/>
    </xf>
    <xf numFmtId="0" fontId="102" fillId="0" borderId="0" xfId="0" applyFont="1"/>
    <xf numFmtId="0" fontId="306" fillId="0" borderId="2" xfId="0" applyFont="1" applyBorder="1" applyAlignment="1">
      <alignment horizontal="center"/>
    </xf>
    <xf numFmtId="49" fontId="22" fillId="10" borderId="1" xfId="0" applyNumberFormat="1" applyFont="1" applyFill="1" applyBorder="1" applyAlignment="1">
      <alignment horizontal="center"/>
    </xf>
    <xf numFmtId="0" fontId="306" fillId="0" borderId="1" xfId="0" applyFont="1" applyBorder="1" applyAlignment="1">
      <alignment horizontal="center"/>
    </xf>
    <xf numFmtId="0" fontId="22" fillId="0" borderId="0" xfId="0" applyFont="1" applyAlignment="1"/>
    <xf numFmtId="0" fontId="22" fillId="0" borderId="40" xfId="0" applyFont="1" applyBorder="1" applyAlignment="1">
      <alignment horizontal="center"/>
    </xf>
    <xf numFmtId="0" fontId="307" fillId="0" borderId="0" xfId="0" applyFont="1" applyAlignment="1">
      <alignment horizontal="left"/>
    </xf>
    <xf numFmtId="0" fontId="272" fillId="0" borderId="0" xfId="0" applyFont="1" applyAlignment="1">
      <alignment horizontal="center" shrinkToFit="1"/>
    </xf>
    <xf numFmtId="0" fontId="272" fillId="0" borderId="0" xfId="0" applyFont="1" applyAlignment="1">
      <alignment shrinkToFit="1"/>
    </xf>
    <xf numFmtId="0" fontId="272" fillId="45" borderId="17" xfId="0" applyFont="1" applyFill="1" applyBorder="1" applyAlignment="1">
      <alignment horizontal="left"/>
    </xf>
    <xf numFmtId="0" fontId="272" fillId="45" borderId="18" xfId="0" applyFont="1" applyFill="1" applyBorder="1" applyAlignment="1"/>
    <xf numFmtId="0" fontId="272" fillId="34" borderId="17" xfId="0" applyFont="1" applyFill="1" applyBorder="1" applyAlignment="1"/>
    <xf numFmtId="0" fontId="272" fillId="34" borderId="16" xfId="0" applyFont="1" applyFill="1" applyBorder="1" applyAlignment="1"/>
    <xf numFmtId="0" fontId="272" fillId="34" borderId="16" xfId="0" applyFont="1" applyFill="1" applyBorder="1" applyAlignment="1">
      <alignment horizontal="center"/>
    </xf>
    <xf numFmtId="0" fontId="272" fillId="34" borderId="18" xfId="0" applyFont="1" applyFill="1" applyBorder="1" applyAlignment="1"/>
    <xf numFmtId="0" fontId="100" fillId="13" borderId="1" xfId="0" applyFont="1" applyFill="1" applyBorder="1" applyAlignment="1">
      <alignment horizontal="center" shrinkToFit="1"/>
    </xf>
    <xf numFmtId="0" fontId="272" fillId="13" borderId="1" xfId="0" applyFont="1" applyFill="1" applyBorder="1" applyAlignment="1">
      <alignment horizontal="center" shrinkToFit="1"/>
    </xf>
    <xf numFmtId="0" fontId="272" fillId="45" borderId="1" xfId="0" applyFont="1" applyFill="1" applyBorder="1" applyAlignment="1">
      <alignment horizontal="center" shrinkToFit="1"/>
    </xf>
    <xf numFmtId="49" fontId="272" fillId="34" borderId="1" xfId="0" applyNumberFormat="1" applyFont="1" applyFill="1" applyBorder="1" applyAlignment="1">
      <alignment horizontal="center" shrinkToFit="1"/>
    </xf>
    <xf numFmtId="0" fontId="308" fillId="0" borderId="1" xfId="0" applyFont="1" applyBorder="1" applyAlignment="1">
      <alignment horizontal="center"/>
    </xf>
    <xf numFmtId="0" fontId="255" fillId="0" borderId="1" xfId="0" applyFont="1" applyBorder="1" applyAlignment="1">
      <alignment horizontal="left" shrinkToFit="1"/>
    </xf>
    <xf numFmtId="0" fontId="99" fillId="0" borderId="1" xfId="0" applyFont="1" applyBorder="1" applyAlignment="1">
      <alignment horizontal="center"/>
    </xf>
    <xf numFmtId="0" fontId="99" fillId="0" borderId="1" xfId="0" applyFont="1" applyBorder="1" applyAlignment="1">
      <alignment horizontal="center" shrinkToFit="1"/>
    </xf>
    <xf numFmtId="0" fontId="272" fillId="0" borderId="1" xfId="0" applyFont="1" applyBorder="1" applyAlignment="1">
      <alignment horizontal="center"/>
    </xf>
    <xf numFmtId="2" fontId="99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1" fontId="99" fillId="0" borderId="1" xfId="0" applyNumberFormat="1" applyFont="1" applyBorder="1" applyAlignment="1">
      <alignment horizontal="center"/>
    </xf>
    <xf numFmtId="0" fontId="260" fillId="0" borderId="15" xfId="0" applyFont="1" applyBorder="1" applyAlignment="1">
      <alignment horizontal="left" shrinkToFit="1"/>
    </xf>
    <xf numFmtId="0" fontId="56" fillId="0" borderId="1" xfId="0" applyFont="1" applyBorder="1" applyAlignment="1">
      <alignment horizontal="center"/>
    </xf>
    <xf numFmtId="0" fontId="225" fillId="0" borderId="1" xfId="0" applyFont="1" applyBorder="1" applyAlignment="1">
      <alignment horizontal="center"/>
    </xf>
    <xf numFmtId="49" fontId="22" fillId="10" borderId="2" xfId="0" applyNumberFormat="1" applyFont="1" applyFill="1" applyBorder="1" applyAlignment="1">
      <alignment horizontal="center"/>
    </xf>
    <xf numFmtId="49" fontId="272" fillId="0" borderId="1" xfId="0" applyNumberFormat="1" applyFont="1" applyBorder="1" applyAlignment="1">
      <alignment horizontal="center"/>
    </xf>
    <xf numFmtId="0" fontId="272" fillId="0" borderId="42" xfId="0" applyFont="1" applyBorder="1" applyAlignment="1"/>
    <xf numFmtId="0" fontId="85" fillId="0" borderId="43" xfId="0" applyFont="1" applyBorder="1" applyAlignment="1">
      <alignment horizontal="center"/>
    </xf>
    <xf numFmtId="0" fontId="65" fillId="0" borderId="43" xfId="0" applyFont="1" applyBorder="1" applyAlignment="1">
      <alignment horizontal="center"/>
    </xf>
    <xf numFmtId="0" fontId="22" fillId="0" borderId="43" xfId="0" applyFont="1" applyBorder="1" applyAlignment="1"/>
    <xf numFmtId="0" fontId="22" fillId="0" borderId="43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272" fillId="0" borderId="45" xfId="0" applyFont="1" applyBorder="1" applyAlignment="1"/>
    <xf numFmtId="0" fontId="22" fillId="0" borderId="0" xfId="0" applyFont="1" applyBorder="1" applyAlignment="1"/>
    <xf numFmtId="0" fontId="65" fillId="0" borderId="0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99" fillId="0" borderId="40" xfId="0" applyFont="1" applyBorder="1" applyAlignment="1">
      <alignment horizontal="center" shrinkToFit="1"/>
    </xf>
    <xf numFmtId="0" fontId="272" fillId="0" borderId="40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99" fillId="0" borderId="2" xfId="0" applyFont="1" applyBorder="1" applyAlignment="1">
      <alignment horizontal="center" shrinkToFit="1"/>
    </xf>
    <xf numFmtId="49" fontId="272" fillId="0" borderId="2" xfId="0" applyNumberFormat="1" applyFont="1" applyBorder="1" applyAlignment="1">
      <alignment horizontal="center"/>
    </xf>
    <xf numFmtId="49" fontId="270" fillId="0" borderId="2" xfId="0" applyNumberFormat="1" applyFont="1" applyBorder="1" applyAlignment="1">
      <alignment horizontal="center"/>
    </xf>
    <xf numFmtId="0" fontId="272" fillId="0" borderId="0" xfId="0" applyFont="1" applyBorder="1"/>
    <xf numFmtId="0" fontId="6" fillId="0" borderId="0" xfId="0" applyFont="1"/>
    <xf numFmtId="0" fontId="6" fillId="0" borderId="0" xfId="0" applyFont="1" applyAlignment="1">
      <alignment shrinkToFit="1"/>
    </xf>
    <xf numFmtId="0" fontId="260" fillId="0" borderId="1" xfId="0" applyFont="1" applyBorder="1" applyAlignment="1">
      <alignment horizontal="left" shrinkToFit="1"/>
    </xf>
    <xf numFmtId="0" fontId="272" fillId="0" borderId="49" xfId="0" applyFont="1" applyBorder="1" applyAlignment="1"/>
    <xf numFmtId="0" fontId="272" fillId="0" borderId="50" xfId="0" applyFont="1" applyBorder="1"/>
    <xf numFmtId="0" fontId="22" fillId="0" borderId="50" xfId="0" applyFont="1" applyBorder="1" applyAlignment="1"/>
    <xf numFmtId="0" fontId="22" fillId="0" borderId="50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102" fillId="0" borderId="0" xfId="0" applyFont="1" applyAlignment="1">
      <alignment shrinkToFit="1"/>
    </xf>
    <xf numFmtId="0" fontId="102" fillId="0" borderId="0" xfId="0" applyFont="1" applyAlignment="1">
      <alignment horizontal="center"/>
    </xf>
    <xf numFmtId="0" fontId="99" fillId="0" borderId="0" xfId="0" applyFont="1" applyAlignment="1"/>
    <xf numFmtId="49" fontId="270" fillId="24" borderId="1" xfId="0" applyNumberFormat="1" applyFont="1" applyFill="1" applyBorder="1" applyAlignment="1">
      <alignment horizontal="center"/>
    </xf>
    <xf numFmtId="49" fontId="99" fillId="24" borderId="1" xfId="0" applyNumberFormat="1" applyFont="1" applyFill="1" applyBorder="1" applyAlignment="1">
      <alignment horizontal="center"/>
    </xf>
    <xf numFmtId="2" fontId="99" fillId="24" borderId="1" xfId="0" applyNumberFormat="1" applyFont="1" applyFill="1" applyBorder="1" applyAlignment="1">
      <alignment horizontal="center"/>
    </xf>
    <xf numFmtId="2" fontId="22" fillId="24" borderId="1" xfId="0" applyNumberFormat="1" applyFont="1" applyFill="1" applyBorder="1" applyAlignment="1">
      <alignment horizontal="center"/>
    </xf>
    <xf numFmtId="49" fontId="272" fillId="24" borderId="1" xfId="0" applyNumberFormat="1" applyFont="1" applyFill="1" applyBorder="1" applyAlignment="1">
      <alignment horizontal="center"/>
    </xf>
    <xf numFmtId="2" fontId="272" fillId="24" borderId="1" xfId="0" applyNumberFormat="1" applyFont="1" applyFill="1" applyBorder="1" applyAlignment="1">
      <alignment horizontal="center"/>
    </xf>
    <xf numFmtId="49" fontId="270" fillId="24" borderId="40" xfId="0" applyNumberFormat="1" applyFont="1" applyFill="1" applyBorder="1" applyAlignment="1">
      <alignment horizontal="center"/>
    </xf>
    <xf numFmtId="49" fontId="99" fillId="24" borderId="40" xfId="0" applyNumberFormat="1" applyFont="1" applyFill="1" applyBorder="1" applyAlignment="1">
      <alignment horizontal="center"/>
    </xf>
    <xf numFmtId="2" fontId="99" fillId="24" borderId="40" xfId="0" applyNumberFormat="1" applyFont="1" applyFill="1" applyBorder="1" applyAlignment="1">
      <alignment horizontal="center"/>
    </xf>
    <xf numFmtId="2" fontId="22" fillId="24" borderId="40" xfId="0" applyNumberFormat="1" applyFont="1" applyFill="1" applyBorder="1" applyAlignment="1">
      <alignment horizontal="center"/>
    </xf>
    <xf numFmtId="0" fontId="89" fillId="0" borderId="0" xfId="0" applyFont="1" applyBorder="1" applyAlignment="1">
      <alignment horizontal="center"/>
    </xf>
    <xf numFmtId="0" fontId="99" fillId="0" borderId="0" xfId="0" applyFont="1" applyAlignment="1">
      <alignment horizontal="right"/>
    </xf>
    <xf numFmtId="0" fontId="99" fillId="0" borderId="0" xfId="0" applyFont="1" applyAlignment="1">
      <alignment horizontal="left"/>
    </xf>
    <xf numFmtId="0" fontId="270" fillId="0" borderId="0" xfId="0" applyFont="1" applyAlignment="1">
      <alignment horizontal="center"/>
    </xf>
    <xf numFmtId="49" fontId="248" fillId="0" borderId="0" xfId="0" applyNumberFormat="1" applyFont="1" applyAlignment="1">
      <alignment horizontal="center"/>
    </xf>
    <xf numFmtId="49" fontId="309" fillId="0" borderId="0" xfId="0" applyNumberFormat="1" applyFont="1" applyBorder="1" applyAlignment="1">
      <alignment horizontal="center"/>
    </xf>
    <xf numFmtId="49" fontId="29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310" fillId="0" borderId="0" xfId="0" applyFont="1" applyAlignment="1">
      <alignment horizontal="center"/>
    </xf>
    <xf numFmtId="0" fontId="311" fillId="0" borderId="0" xfId="0" applyFont="1" applyAlignment="1">
      <alignment horizontal="right"/>
    </xf>
    <xf numFmtId="0" fontId="312" fillId="0" borderId="0" xfId="0" applyFont="1" applyBorder="1" applyAlignment="1">
      <alignment horizontal="center"/>
    </xf>
    <xf numFmtId="0" fontId="22" fillId="46" borderId="1" xfId="0" applyFont="1" applyFill="1" applyBorder="1" applyAlignment="1">
      <alignment horizontal="center"/>
    </xf>
    <xf numFmtId="49" fontId="299" fillId="13" borderId="1" xfId="0" applyNumberFormat="1" applyFont="1" applyFill="1" applyBorder="1" applyAlignment="1">
      <alignment horizontal="center"/>
    </xf>
    <xf numFmtId="49" fontId="99" fillId="13" borderId="1" xfId="0" applyNumberFormat="1" applyFont="1" applyFill="1" applyBorder="1" applyAlignment="1">
      <alignment horizontal="center"/>
    </xf>
    <xf numFmtId="0" fontId="300" fillId="0" borderId="15" xfId="0" applyFont="1" applyBorder="1" applyAlignment="1">
      <alignment horizontal="center"/>
    </xf>
    <xf numFmtId="0" fontId="299" fillId="0" borderId="17" xfId="0" applyFont="1" applyBorder="1" applyAlignment="1">
      <alignment horizontal="center"/>
    </xf>
    <xf numFmtId="0" fontId="248" fillId="0" borderId="1" xfId="0" applyFont="1" applyBorder="1" applyAlignment="1">
      <alignment horizontal="center"/>
    </xf>
    <xf numFmtId="0" fontId="300" fillId="0" borderId="17" xfId="0" applyFont="1" applyBorder="1" applyAlignment="1">
      <alignment horizontal="left"/>
    </xf>
    <xf numFmtId="49" fontId="302" fillId="4" borderId="1" xfId="0" applyNumberFormat="1" applyFont="1" applyFill="1" applyBorder="1" applyAlignment="1">
      <alignment horizontal="center" vertical="center"/>
    </xf>
    <xf numFmtId="49" fontId="303" fillId="0" borderId="1" xfId="0" applyNumberFormat="1" applyFont="1" applyBorder="1" applyAlignment="1">
      <alignment horizontal="center" vertical="center"/>
    </xf>
    <xf numFmtId="0" fontId="312" fillId="0" borderId="11" xfId="0" applyFont="1" applyBorder="1" applyAlignment="1">
      <alignment horizontal="center"/>
    </xf>
    <xf numFmtId="49" fontId="65" fillId="0" borderId="12" xfId="0" applyNumberFormat="1" applyFont="1" applyBorder="1" applyAlignment="1">
      <alignment horizontal="center"/>
    </xf>
    <xf numFmtId="0" fontId="94" fillId="0" borderId="1" xfId="0" applyFont="1" applyBorder="1" applyAlignment="1">
      <alignment horizontal="center"/>
    </xf>
    <xf numFmtId="49" fontId="272" fillId="6" borderId="1" xfId="0" applyNumberFormat="1" applyFont="1" applyFill="1" applyBorder="1" applyAlignment="1">
      <alignment horizontal="center"/>
    </xf>
    <xf numFmtId="0" fontId="22" fillId="0" borderId="7" xfId="0" applyFont="1" applyBorder="1"/>
    <xf numFmtId="0" fontId="98" fillId="0" borderId="1" xfId="0" applyFont="1" applyBorder="1" applyAlignment="1">
      <alignment horizontal="center"/>
    </xf>
    <xf numFmtId="49" fontId="272" fillId="38" borderId="1" xfId="0" applyNumberFormat="1" applyFont="1" applyFill="1" applyBorder="1" applyAlignment="1">
      <alignment horizontal="center"/>
    </xf>
    <xf numFmtId="0" fontId="300" fillId="0" borderId="11" xfId="0" applyFont="1" applyBorder="1" applyAlignment="1">
      <alignment horizontal="center"/>
    </xf>
    <xf numFmtId="0" fontId="313" fillId="0" borderId="1" xfId="0" applyFont="1" applyBorder="1" applyAlignment="1">
      <alignment horizontal="center"/>
    </xf>
    <xf numFmtId="49" fontId="65" fillId="0" borderId="0" xfId="0" applyNumberFormat="1" applyFont="1" applyAlignment="1">
      <alignment horizontal="center"/>
    </xf>
    <xf numFmtId="49" fontId="109" fillId="0" borderId="14" xfId="0" applyNumberFormat="1" applyFont="1" applyBorder="1" applyAlignment="1">
      <alignment horizontal="center"/>
    </xf>
    <xf numFmtId="0" fontId="268" fillId="0" borderId="15" xfId="0" applyFont="1" applyBorder="1" applyAlignment="1">
      <alignment horizontal="center"/>
    </xf>
    <xf numFmtId="0" fontId="314" fillId="0" borderId="0" xfId="0" applyFont="1" applyBorder="1" applyAlignment="1">
      <alignment horizontal="center"/>
    </xf>
    <xf numFmtId="49" fontId="109" fillId="0" borderId="15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269" fillId="0" borderId="1" xfId="0" applyNumberFormat="1" applyFont="1" applyBorder="1" applyAlignment="1">
      <alignment horizontal="center" vertical="center"/>
    </xf>
    <xf numFmtId="0" fontId="300" fillId="0" borderId="0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255" fillId="0" borderId="15" xfId="0" applyFont="1" applyBorder="1" applyAlignment="1">
      <alignment horizontal="center"/>
    </xf>
    <xf numFmtId="49" fontId="315" fillId="0" borderId="12" xfId="0" applyNumberFormat="1" applyFont="1" applyBorder="1" applyAlignment="1">
      <alignment horizontal="center"/>
    </xf>
    <xf numFmtId="49" fontId="315" fillId="0" borderId="0" xfId="0" applyNumberFormat="1" applyFont="1" applyAlignment="1">
      <alignment horizontal="center"/>
    </xf>
    <xf numFmtId="0" fontId="65" fillId="0" borderId="0" xfId="0" applyFont="1" applyAlignment="1">
      <alignment horizontal="left"/>
    </xf>
    <xf numFmtId="0" fontId="299" fillId="0" borderId="40" xfId="0" applyFont="1" applyBorder="1" applyAlignment="1">
      <alignment horizontal="center"/>
    </xf>
    <xf numFmtId="49" fontId="99" fillId="0" borderId="40" xfId="21" applyNumberFormat="1" applyFont="1" applyBorder="1" applyAlignment="1">
      <alignment horizontal="center"/>
    </xf>
    <xf numFmtId="0" fontId="313" fillId="0" borderId="40" xfId="0" applyFont="1" applyBorder="1" applyAlignment="1">
      <alignment horizontal="center"/>
    </xf>
    <xf numFmtId="49" fontId="99" fillId="0" borderId="2" xfId="21" applyNumberFormat="1" applyFont="1" applyBorder="1" applyAlignment="1">
      <alignment horizontal="center"/>
    </xf>
    <xf numFmtId="0" fontId="255" fillId="0" borderId="0" xfId="0" applyFont="1" applyAlignment="1">
      <alignment horizontal="center"/>
    </xf>
    <xf numFmtId="49" fontId="316" fillId="0" borderId="0" xfId="0" applyNumberFormat="1" applyFont="1" applyAlignment="1">
      <alignment horizontal="center"/>
    </xf>
    <xf numFmtId="0" fontId="305" fillId="0" borderId="0" xfId="0" applyFont="1" applyAlignment="1"/>
    <xf numFmtId="49" fontId="317" fillId="0" borderId="0" xfId="0" applyNumberFormat="1" applyFont="1" applyAlignment="1">
      <alignment horizontal="center"/>
    </xf>
    <xf numFmtId="49" fontId="305" fillId="0" borderId="0" xfId="0" applyNumberFormat="1" applyFont="1" applyAlignment="1">
      <alignment horizontal="center"/>
    </xf>
    <xf numFmtId="0" fontId="300" fillId="0" borderId="17" xfId="0" applyFont="1" applyBorder="1" applyAlignment="1">
      <alignment horizontal="center"/>
    </xf>
    <xf numFmtId="0" fontId="270" fillId="0" borderId="1" xfId="0" applyFont="1" applyBorder="1" applyAlignment="1">
      <alignment horizontal="center"/>
    </xf>
    <xf numFmtId="0" fontId="99" fillId="0" borderId="20" xfId="0" applyFont="1" applyBorder="1" applyAlignment="1">
      <alignment horizontal="center"/>
    </xf>
    <xf numFmtId="49" fontId="85" fillId="0" borderId="0" xfId="0" applyNumberFormat="1" applyFont="1" applyBorder="1" applyAlignment="1">
      <alignment horizontal="center"/>
    </xf>
    <xf numFmtId="0" fontId="304" fillId="0" borderId="17" xfId="0" applyFont="1" applyBorder="1" applyAlignment="1">
      <alignment horizontal="left"/>
    </xf>
    <xf numFmtId="0" fontId="268" fillId="0" borderId="1" xfId="0" applyFont="1" applyBorder="1" applyAlignment="1">
      <alignment horizontal="center"/>
    </xf>
    <xf numFmtId="49" fontId="22" fillId="0" borderId="22" xfId="0" applyNumberFormat="1" applyFont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9" fontId="22" fillId="20" borderId="1" xfId="0" applyNumberFormat="1" applyFont="1" applyFill="1" applyBorder="1" applyAlignment="1">
      <alignment horizontal="center"/>
    </xf>
    <xf numFmtId="49" fontId="22" fillId="0" borderId="21" xfId="0" applyNumberFormat="1" applyFont="1" applyBorder="1" applyAlignment="1">
      <alignment horizontal="right"/>
    </xf>
    <xf numFmtId="49" fontId="22" fillId="0" borderId="0" xfId="0" applyNumberFormat="1" applyFont="1" applyBorder="1" applyAlignment="1"/>
    <xf numFmtId="49" fontId="22" fillId="0" borderId="19" xfId="0" applyNumberFormat="1" applyFont="1" applyBorder="1" applyAlignment="1"/>
    <xf numFmtId="49" fontId="51" fillId="0" borderId="0" xfId="0" applyNumberFormat="1" applyFont="1" applyBorder="1" applyAlignment="1">
      <alignment horizontal="left"/>
    </xf>
    <xf numFmtId="0" fontId="255" fillId="0" borderId="17" xfId="0" applyFont="1" applyBorder="1" applyAlignment="1">
      <alignment horizontal="left"/>
    </xf>
    <xf numFmtId="0" fontId="255" fillId="0" borderId="1" xfId="0" applyFont="1" applyBorder="1" applyAlignment="1">
      <alignment horizontal="center"/>
    </xf>
    <xf numFmtId="49" fontId="51" fillId="0" borderId="0" xfId="0" applyNumberFormat="1" applyFont="1" applyAlignment="1">
      <alignment horizontal="center"/>
    </xf>
    <xf numFmtId="0" fontId="99" fillId="0" borderId="15" xfId="0" applyFont="1" applyBorder="1" applyAlignment="1">
      <alignment horizontal="center"/>
    </xf>
    <xf numFmtId="49" fontId="22" fillId="0" borderId="21" xfId="0" applyNumberFormat="1" applyFont="1" applyBorder="1" applyAlignment="1"/>
    <xf numFmtId="0" fontId="52" fillId="0" borderId="0" xfId="19" applyNumberFormat="1" applyFont="1"/>
    <xf numFmtId="49" fontId="22" fillId="0" borderId="0" xfId="0" applyNumberFormat="1" applyFont="1" applyBorder="1" applyAlignment="1">
      <alignment horizontal="right"/>
    </xf>
    <xf numFmtId="0" fontId="82" fillId="0" borderId="0" xfId="0" applyFont="1"/>
    <xf numFmtId="49" fontId="85" fillId="0" borderId="1" xfId="0" applyNumberFormat="1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52" fillId="0" borderId="0" xfId="0" applyFont="1"/>
    <xf numFmtId="49" fontId="22" fillId="0" borderId="15" xfId="0" applyNumberFormat="1" applyFont="1" applyBorder="1" applyAlignment="1">
      <alignment horizontal="center"/>
    </xf>
    <xf numFmtId="0" fontId="269" fillId="0" borderId="17" xfId="0" applyFont="1" applyBorder="1" applyAlignment="1">
      <alignment horizontal="left"/>
    </xf>
    <xf numFmtId="0" fontId="65" fillId="0" borderId="0" xfId="0" applyFont="1" applyAlignment="1"/>
    <xf numFmtId="0" fontId="272" fillId="0" borderId="0" xfId="0" applyFont="1" applyAlignment="1">
      <alignment horizontal="left"/>
    </xf>
    <xf numFmtId="49" fontId="99" fillId="0" borderId="0" xfId="3" applyNumberFormat="1" applyFont="1" applyAlignment="1">
      <alignment horizontal="center"/>
    </xf>
    <xf numFmtId="1" fontId="99" fillId="0" borderId="0" xfId="3" applyNumberFormat="1" applyFont="1" applyAlignment="1">
      <alignment horizontal="center"/>
    </xf>
    <xf numFmtId="49" fontId="224" fillId="0" borderId="0" xfId="3" applyNumberFormat="1" applyFont="1" applyAlignment="1">
      <alignment horizontal="center"/>
    </xf>
    <xf numFmtId="1" fontId="224" fillId="0" borderId="0" xfId="3" applyNumberFormat="1" applyFont="1" applyAlignment="1"/>
    <xf numFmtId="0" fontId="99" fillId="0" borderId="0" xfId="3" applyFont="1"/>
    <xf numFmtId="49" fontId="318" fillId="0" borderId="0" xfId="3" applyNumberFormat="1" applyFont="1" applyAlignment="1">
      <alignment horizontal="center"/>
    </xf>
    <xf numFmtId="49" fontId="100" fillId="0" borderId="0" xfId="3" applyNumberFormat="1" applyFont="1" applyAlignment="1">
      <alignment horizontal="center"/>
    </xf>
    <xf numFmtId="49" fontId="99" fillId="9" borderId="1" xfId="3" applyNumberFormat="1" applyFont="1" applyFill="1" applyBorder="1" applyAlignment="1">
      <alignment horizontal="center"/>
    </xf>
    <xf numFmtId="0" fontId="83" fillId="0" borderId="1" xfId="3" applyFont="1" applyBorder="1"/>
    <xf numFmtId="1" fontId="99" fillId="9" borderId="16" xfId="3" applyNumberFormat="1" applyFont="1" applyFill="1" applyBorder="1" applyAlignment="1">
      <alignment horizontal="center"/>
    </xf>
    <xf numFmtId="1" fontId="100" fillId="0" borderId="1" xfId="3" applyNumberFormat="1" applyFont="1" applyBorder="1" applyAlignment="1">
      <alignment horizontal="center"/>
    </xf>
    <xf numFmtId="49" fontId="99" fillId="0" borderId="0" xfId="3" applyNumberFormat="1" applyFont="1" applyAlignment="1">
      <alignment horizontal="left"/>
    </xf>
    <xf numFmtId="49" fontId="22" fillId="0" borderId="1" xfId="3" applyNumberFormat="1" applyFont="1" applyBorder="1" applyAlignment="1">
      <alignment horizontal="left"/>
    </xf>
    <xf numFmtId="1" fontId="22" fillId="0" borderId="1" xfId="3" applyNumberFormat="1" applyFont="1" applyBorder="1" applyAlignment="1">
      <alignment horizontal="center"/>
    </xf>
    <xf numFmtId="49" fontId="99" fillId="0" borderId="1" xfId="3" applyNumberFormat="1" applyFont="1" applyBorder="1" applyAlignment="1">
      <alignment horizontal="center"/>
    </xf>
    <xf numFmtId="49" fontId="108" fillId="0" borderId="1" xfId="3" applyNumberFormat="1" applyFont="1" applyBorder="1" applyAlignment="1">
      <alignment horizontal="left"/>
    </xf>
    <xf numFmtId="1" fontId="108" fillId="0" borderId="1" xfId="3" applyNumberFormat="1" applyFont="1" applyBorder="1" applyAlignment="1">
      <alignment horizontal="center"/>
    </xf>
    <xf numFmtId="49" fontId="108" fillId="0" borderId="0" xfId="3" applyNumberFormat="1" applyFont="1" applyAlignment="1">
      <alignment horizontal="center"/>
    </xf>
    <xf numFmtId="49" fontId="108" fillId="0" borderId="0" xfId="3" applyNumberFormat="1" applyFont="1" applyAlignment="1">
      <alignment horizontal="left"/>
    </xf>
    <xf numFmtId="0" fontId="108" fillId="0" borderId="1" xfId="3" applyFont="1" applyBorder="1"/>
    <xf numFmtId="49" fontId="226" fillId="0" borderId="1" xfId="3" applyNumberFormat="1" applyFont="1" applyBorder="1" applyAlignment="1">
      <alignment horizontal="left"/>
    </xf>
    <xf numFmtId="0" fontId="105" fillId="0" borderId="1" xfId="3" applyFont="1" applyBorder="1"/>
    <xf numFmtId="1" fontId="105" fillId="0" borderId="1" xfId="3" applyNumberFormat="1" applyFont="1" applyBorder="1" applyAlignment="1">
      <alignment horizontal="center"/>
    </xf>
    <xf numFmtId="49" fontId="105" fillId="0" borderId="0" xfId="3" applyNumberFormat="1" applyFont="1" applyAlignment="1">
      <alignment horizontal="center"/>
    </xf>
    <xf numFmtId="49" fontId="105" fillId="0" borderId="0" xfId="3" applyNumberFormat="1" applyFont="1" applyAlignment="1">
      <alignment horizontal="left"/>
    </xf>
    <xf numFmtId="49" fontId="105" fillId="0" borderId="1" xfId="3" applyNumberFormat="1" applyFont="1" applyBorder="1" applyAlignment="1">
      <alignment horizontal="left"/>
    </xf>
    <xf numFmtId="49" fontId="83" fillId="19" borderId="1" xfId="3" applyNumberFormat="1" applyFont="1" applyFill="1" applyBorder="1" applyAlignment="1">
      <alignment horizontal="left"/>
    </xf>
    <xf numFmtId="1" fontId="105" fillId="0" borderId="1" xfId="3" applyNumberFormat="1" applyFont="1" applyFill="1" applyBorder="1" applyAlignment="1">
      <alignment horizontal="center"/>
    </xf>
    <xf numFmtId="49" fontId="319" fillId="21" borderId="1" xfId="3" applyNumberFormat="1" applyFont="1" applyFill="1" applyBorder="1" applyAlignment="1">
      <alignment horizontal="left"/>
    </xf>
    <xf numFmtId="49" fontId="226" fillId="6" borderId="1" xfId="3" applyNumberFormat="1" applyFont="1" applyFill="1" applyBorder="1" applyAlignment="1">
      <alignment horizontal="left"/>
    </xf>
    <xf numFmtId="49" fontId="229" fillId="0" borderId="1" xfId="3" applyNumberFormat="1" applyFont="1" applyBorder="1" applyAlignment="1">
      <alignment horizontal="left"/>
    </xf>
    <xf numFmtId="49" fontId="99" fillId="0" borderId="0" xfId="3" applyNumberFormat="1" applyFont="1" applyBorder="1" applyAlignment="1">
      <alignment horizontal="center"/>
    </xf>
    <xf numFmtId="49" fontId="105" fillId="0" borderId="0" xfId="3" applyNumberFormat="1" applyFont="1" applyBorder="1" applyAlignment="1">
      <alignment horizontal="left"/>
    </xf>
    <xf numFmtId="49" fontId="225" fillId="21" borderId="1" xfId="3" applyNumberFormat="1" applyFont="1" applyFill="1" applyBorder="1" applyAlignment="1">
      <alignment horizontal="left"/>
    </xf>
    <xf numFmtId="49" fontId="320" fillId="0" borderId="0" xfId="3" applyNumberFormat="1" applyFont="1" applyAlignment="1">
      <alignment horizontal="center"/>
    </xf>
    <xf numFmtId="1" fontId="227" fillId="0" borderId="1" xfId="3" applyNumberFormat="1" applyFont="1" applyBorder="1" applyAlignment="1">
      <alignment horizontal="center"/>
    </xf>
    <xf numFmtId="49" fontId="108" fillId="6" borderId="1" xfId="3" applyNumberFormat="1" applyFont="1" applyFill="1" applyBorder="1" applyAlignment="1">
      <alignment horizontal="left"/>
    </xf>
    <xf numFmtId="49" fontId="105" fillId="6" borderId="1" xfId="3" applyNumberFormat="1" applyFont="1" applyFill="1" applyBorder="1" applyAlignment="1">
      <alignment horizontal="left"/>
    </xf>
    <xf numFmtId="1" fontId="321" fillId="0" borderId="1" xfId="3" applyNumberFormat="1" applyFont="1" applyBorder="1" applyAlignment="1">
      <alignment horizontal="center"/>
    </xf>
    <xf numFmtId="49" fontId="83" fillId="6" borderId="1" xfId="3" applyNumberFormat="1" applyFont="1" applyFill="1" applyBorder="1" applyAlignment="1">
      <alignment horizontal="left"/>
    </xf>
    <xf numFmtId="0" fontId="108" fillId="0" borderId="0" xfId="3" applyFont="1"/>
    <xf numFmtId="49" fontId="83" fillId="47" borderId="16" xfId="3" applyNumberFormat="1" applyFont="1" applyFill="1" applyBorder="1" applyAlignment="1">
      <alignment horizontal="left"/>
    </xf>
    <xf numFmtId="49" fontId="257" fillId="0" borderId="0" xfId="3" applyNumberFormat="1" applyFont="1" applyAlignment="1">
      <alignment horizontal="center"/>
    </xf>
    <xf numFmtId="49" fontId="322" fillId="0" borderId="0" xfId="3" applyNumberFormat="1" applyFont="1" applyBorder="1" applyAlignment="1">
      <alignment horizontal="center"/>
    </xf>
    <xf numFmtId="49" fontId="323" fillId="0" borderId="0" xfId="3" applyNumberFormat="1" applyFont="1" applyBorder="1" applyAlignment="1"/>
    <xf numFmtId="49" fontId="324" fillId="0" borderId="0" xfId="3" applyNumberFormat="1" applyFont="1" applyBorder="1" applyAlignment="1"/>
    <xf numFmtId="49" fontId="323" fillId="0" borderId="0" xfId="3" applyNumberFormat="1" applyFont="1" applyBorder="1" applyAlignment="1">
      <alignment horizontal="center"/>
    </xf>
    <xf numFmtId="49" fontId="102" fillId="0" borderId="0" xfId="3" applyNumberFormat="1" applyFont="1" applyAlignment="1">
      <alignment horizontal="center" shrinkToFit="1"/>
    </xf>
    <xf numFmtId="1" fontId="257" fillId="0" borderId="0" xfId="3" applyNumberFormat="1" applyFont="1" applyAlignment="1">
      <alignment horizontal="center"/>
    </xf>
    <xf numFmtId="1" fontId="322" fillId="0" borderId="0" xfId="3" applyNumberFormat="1" applyFont="1" applyBorder="1" applyAlignment="1">
      <alignment horizontal="center"/>
    </xf>
    <xf numFmtId="49" fontId="325" fillId="0" borderId="0" xfId="3" applyNumberFormat="1" applyFont="1" applyAlignment="1">
      <alignment horizontal="center"/>
    </xf>
    <xf numFmtId="49" fontId="326" fillId="0" borderId="0" xfId="3" applyNumberFormat="1" applyFont="1" applyAlignment="1">
      <alignment horizontal="left"/>
    </xf>
    <xf numFmtId="1" fontId="326" fillId="0" borderId="0" xfId="3" applyNumberFormat="1" applyFont="1" applyAlignment="1">
      <alignment horizontal="left"/>
    </xf>
    <xf numFmtId="49" fontId="33" fillId="0" borderId="0" xfId="3" applyNumberFormat="1" applyFont="1" applyAlignment="1">
      <alignment horizontal="right"/>
    </xf>
    <xf numFmtId="49" fontId="99" fillId="0" borderId="0" xfId="3" applyNumberFormat="1" applyFont="1" applyAlignment="1">
      <alignment horizontal="center" shrinkToFit="1"/>
    </xf>
    <xf numFmtId="1" fontId="325" fillId="0" borderId="0" xfId="3" applyNumberFormat="1" applyFont="1" applyAlignment="1">
      <alignment horizontal="center"/>
    </xf>
    <xf numFmtId="49" fontId="325" fillId="48" borderId="3" xfId="3" applyNumberFormat="1" applyFont="1" applyFill="1" applyBorder="1" applyAlignment="1">
      <alignment horizontal="center"/>
    </xf>
    <xf numFmtId="1" fontId="325" fillId="48" borderId="17" xfId="3" applyNumberFormat="1" applyFont="1" applyFill="1" applyBorder="1" applyAlignment="1">
      <alignment horizontal="center"/>
    </xf>
    <xf numFmtId="1" fontId="325" fillId="48" borderId="16" xfId="3" applyNumberFormat="1" applyFont="1" applyFill="1" applyBorder="1" applyAlignment="1">
      <alignment horizontal="center"/>
    </xf>
    <xf numFmtId="1" fontId="325" fillId="48" borderId="18" xfId="3" applyNumberFormat="1" applyFont="1" applyFill="1" applyBorder="1" applyAlignment="1">
      <alignment horizontal="center"/>
    </xf>
    <xf numFmtId="49" fontId="325" fillId="49" borderId="16" xfId="3" applyNumberFormat="1" applyFont="1" applyFill="1" applyBorder="1" applyAlignment="1">
      <alignment horizontal="center"/>
    </xf>
    <xf numFmtId="49" fontId="325" fillId="49" borderId="16" xfId="3" applyNumberFormat="1" applyFont="1" applyFill="1" applyBorder="1" applyAlignment="1">
      <alignment horizontal="left"/>
    </xf>
    <xf numFmtId="49" fontId="325" fillId="49" borderId="16" xfId="3" applyNumberFormat="1" applyFont="1" applyFill="1" applyBorder="1" applyAlignment="1"/>
    <xf numFmtId="49" fontId="325" fillId="49" borderId="5" xfId="3" applyNumberFormat="1" applyFont="1" applyFill="1" applyBorder="1" applyAlignment="1"/>
    <xf numFmtId="49" fontId="327" fillId="49" borderId="3" xfId="3" applyNumberFormat="1" applyFont="1" applyFill="1" applyBorder="1" applyAlignment="1">
      <alignment horizontal="center"/>
    </xf>
    <xf numFmtId="49" fontId="328" fillId="49" borderId="3" xfId="3" applyNumberFormat="1" applyFont="1" applyFill="1" applyBorder="1" applyAlignment="1">
      <alignment horizontal="center"/>
    </xf>
    <xf numFmtId="1" fontId="4" fillId="0" borderId="3" xfId="3" applyNumberFormat="1" applyFont="1" applyBorder="1" applyAlignment="1">
      <alignment horizontal="center"/>
    </xf>
    <xf numFmtId="49" fontId="99" fillId="0" borderId="0" xfId="3" applyNumberFormat="1" applyFont="1" applyBorder="1" applyAlignment="1">
      <alignment horizontal="center" shrinkToFit="1"/>
    </xf>
    <xf numFmtId="49" fontId="325" fillId="0" borderId="0" xfId="3" applyNumberFormat="1" applyFont="1" applyBorder="1" applyAlignment="1">
      <alignment horizontal="center"/>
    </xf>
    <xf numFmtId="1" fontId="325" fillId="0" borderId="0" xfId="3" applyNumberFormat="1" applyFont="1" applyBorder="1" applyAlignment="1">
      <alignment horizontal="center"/>
    </xf>
    <xf numFmtId="49" fontId="325" fillId="48" borderId="2" xfId="3" applyNumberFormat="1" applyFont="1" applyFill="1" applyBorder="1" applyAlignment="1">
      <alignment horizontal="center"/>
    </xf>
    <xf numFmtId="1" fontId="325" fillId="48" borderId="7" xfId="3" applyNumberFormat="1" applyFont="1" applyFill="1" applyBorder="1" applyAlignment="1">
      <alignment horizontal="center"/>
    </xf>
    <xf numFmtId="49" fontId="329" fillId="49" borderId="12" xfId="3" applyNumberFormat="1" applyFont="1" applyFill="1" applyBorder="1" applyAlignment="1">
      <alignment horizontal="center"/>
    </xf>
    <xf numFmtId="49" fontId="329" fillId="49" borderId="3" xfId="3" applyNumberFormat="1" applyFont="1" applyFill="1" applyBorder="1" applyAlignment="1">
      <alignment horizontal="center"/>
    </xf>
    <xf numFmtId="49" fontId="330" fillId="49" borderId="3" xfId="3" applyNumberFormat="1" applyFont="1" applyFill="1" applyBorder="1" applyAlignment="1">
      <alignment horizontal="center"/>
    </xf>
    <xf numFmtId="49" fontId="327" fillId="49" borderId="2" xfId="3" applyNumberFormat="1" applyFont="1" applyFill="1" applyBorder="1" applyAlignment="1">
      <alignment horizontal="center"/>
    </xf>
    <xf numFmtId="49" fontId="328" fillId="49" borderId="2" xfId="3" applyNumberFormat="1" applyFont="1" applyFill="1" applyBorder="1" applyAlignment="1">
      <alignment horizontal="center"/>
    </xf>
    <xf numFmtId="1" fontId="4" fillId="0" borderId="2" xfId="3" applyNumberFormat="1" applyFont="1" applyBorder="1" applyAlignment="1">
      <alignment horizontal="center"/>
    </xf>
    <xf numFmtId="1" fontId="4" fillId="49" borderId="1" xfId="3" applyNumberFormat="1" applyFont="1" applyFill="1" applyBorder="1" applyAlignment="1">
      <alignment horizontal="center"/>
    </xf>
    <xf numFmtId="49" fontId="101" fillId="0" borderId="1" xfId="3" applyNumberFormat="1" applyFont="1" applyBorder="1" applyAlignment="1">
      <alignment horizontal="center"/>
    </xf>
    <xf numFmtId="1" fontId="331" fillId="36" borderId="1" xfId="3" applyNumberFormat="1" applyFont="1" applyFill="1" applyBorder="1" applyAlignment="1">
      <alignment horizontal="center"/>
    </xf>
    <xf numFmtId="1" fontId="332" fillId="36" borderId="1" xfId="3" applyNumberFormat="1" applyFont="1" applyFill="1" applyBorder="1" applyAlignment="1">
      <alignment horizontal="center"/>
    </xf>
    <xf numFmtId="1" fontId="333" fillId="36" borderId="1" xfId="3" applyNumberFormat="1" applyFont="1" applyFill="1" applyBorder="1" applyAlignment="1">
      <alignment horizontal="center"/>
    </xf>
    <xf numFmtId="1" fontId="334" fillId="6" borderId="1" xfId="3" applyNumberFormat="1" applyFont="1" applyFill="1" applyBorder="1" applyAlignment="1">
      <alignment horizontal="center"/>
    </xf>
    <xf numFmtId="1" fontId="334" fillId="19" borderId="1" xfId="3" applyNumberFormat="1" applyFont="1" applyFill="1" applyBorder="1" applyAlignment="1">
      <alignment horizontal="center"/>
    </xf>
    <xf numFmtId="1" fontId="334" fillId="16" borderId="1" xfId="3" applyNumberFormat="1" applyFont="1" applyFill="1" applyBorder="1" applyAlignment="1">
      <alignment horizontal="center"/>
    </xf>
    <xf numFmtId="1" fontId="335" fillId="19" borderId="1" xfId="3" applyNumberFormat="1" applyFont="1" applyFill="1" applyBorder="1" applyAlignment="1">
      <alignment horizontal="center"/>
    </xf>
    <xf numFmtId="1" fontId="336" fillId="16" borderId="1" xfId="3" applyNumberFormat="1" applyFont="1" applyFill="1" applyBorder="1" applyAlignment="1">
      <alignment horizontal="center"/>
    </xf>
    <xf numFmtId="1" fontId="322" fillId="19" borderId="2" xfId="3" applyNumberFormat="1" applyFont="1" applyFill="1" applyBorder="1" applyAlignment="1">
      <alignment horizontal="center"/>
    </xf>
    <xf numFmtId="1" fontId="337" fillId="19" borderId="1" xfId="3" applyNumberFormat="1" applyFont="1" applyFill="1" applyBorder="1" applyAlignment="1">
      <alignment horizontal="center"/>
    </xf>
    <xf numFmtId="49" fontId="325" fillId="19" borderId="1" xfId="3" applyNumberFormat="1" applyFont="1" applyFill="1" applyBorder="1" applyAlignment="1">
      <alignment horizontal="center"/>
    </xf>
    <xf numFmtId="0" fontId="99" fillId="11" borderId="0" xfId="3" applyFont="1" applyFill="1" applyAlignment="1">
      <alignment shrinkToFit="1"/>
    </xf>
    <xf numFmtId="0" fontId="338" fillId="0" borderId="0" xfId="3" applyFont="1"/>
    <xf numFmtId="49" fontId="339" fillId="0" borderId="1" xfId="3" applyNumberFormat="1" applyFont="1" applyBorder="1" applyAlignment="1">
      <alignment horizontal="left"/>
    </xf>
    <xf numFmtId="1" fontId="340" fillId="16" borderId="1" xfId="3" applyNumberFormat="1" applyFont="1" applyFill="1" applyBorder="1" applyAlignment="1">
      <alignment horizontal="center"/>
    </xf>
    <xf numFmtId="1" fontId="341" fillId="35" borderId="1" xfId="3" applyNumberFormat="1" applyFont="1" applyFill="1" applyBorder="1" applyAlignment="1">
      <alignment horizontal="center"/>
    </xf>
    <xf numFmtId="0" fontId="99" fillId="0" borderId="0" xfId="3" applyFont="1" applyAlignment="1">
      <alignment shrinkToFit="1"/>
    </xf>
    <xf numFmtId="49" fontId="20" fillId="0" borderId="0" xfId="3" applyNumberFormat="1" applyFont="1" applyAlignment="1">
      <alignment horizontal="center"/>
    </xf>
    <xf numFmtId="1" fontId="334" fillId="23" borderId="1" xfId="3" applyNumberFormat="1" applyFont="1" applyFill="1" applyBorder="1" applyAlignment="1">
      <alignment horizontal="center"/>
    </xf>
    <xf numFmtId="1" fontId="335" fillId="23" borderId="1" xfId="3" applyNumberFormat="1" applyFont="1" applyFill="1" applyBorder="1" applyAlignment="1">
      <alignment horizontal="center"/>
    </xf>
    <xf numFmtId="1" fontId="342" fillId="19" borderId="1" xfId="3" applyNumberFormat="1" applyFont="1" applyFill="1" applyBorder="1" applyAlignment="1">
      <alignment horizontal="center"/>
    </xf>
    <xf numFmtId="49" fontId="339" fillId="0" borderId="1" xfId="3" applyNumberFormat="1" applyFont="1" applyFill="1" applyBorder="1" applyAlignment="1">
      <alignment horizontal="left"/>
    </xf>
    <xf numFmtId="1" fontId="336" fillId="23" borderId="1" xfId="3" applyNumberFormat="1" applyFont="1" applyFill="1" applyBorder="1" applyAlignment="1">
      <alignment horizontal="center"/>
    </xf>
    <xf numFmtId="1" fontId="341" fillId="50" borderId="1" xfId="3" applyNumberFormat="1" applyFont="1" applyFill="1" applyBorder="1" applyAlignment="1">
      <alignment horizontal="center"/>
    </xf>
    <xf numFmtId="49" fontId="343" fillId="0" borderId="1" xfId="3" applyNumberFormat="1" applyFont="1" applyBorder="1" applyAlignment="1">
      <alignment horizontal="left"/>
    </xf>
    <xf numFmtId="1" fontId="344" fillId="35" borderId="1" xfId="3" applyNumberFormat="1" applyFont="1" applyFill="1" applyBorder="1" applyAlignment="1">
      <alignment horizontal="center"/>
    </xf>
    <xf numFmtId="1" fontId="345" fillId="19" borderId="2" xfId="3" applyNumberFormat="1" applyFont="1" applyFill="1" applyBorder="1" applyAlignment="1">
      <alignment horizontal="center"/>
    </xf>
    <xf numFmtId="49" fontId="325" fillId="48" borderId="1" xfId="3" applyNumberFormat="1" applyFont="1" applyFill="1" applyBorder="1" applyAlignment="1">
      <alignment horizontal="center"/>
    </xf>
    <xf numFmtId="49" fontId="69" fillId="49" borderId="1" xfId="3" applyNumberFormat="1" applyFont="1" applyFill="1" applyBorder="1" applyAlignment="1">
      <alignment horizontal="left"/>
    </xf>
    <xf numFmtId="1" fontId="325" fillId="48" borderId="1" xfId="3" applyNumberFormat="1" applyFont="1" applyFill="1" applyBorder="1" applyAlignment="1">
      <alignment horizontal="center"/>
    </xf>
    <xf numFmtId="1" fontId="329" fillId="48" borderId="1" xfId="3" applyNumberFormat="1" applyFont="1" applyFill="1" applyBorder="1" applyAlignment="1">
      <alignment horizontal="center"/>
    </xf>
    <xf numFmtId="1" fontId="330" fillId="48" borderId="1" xfId="3" applyNumberFormat="1" applyFont="1" applyFill="1" applyBorder="1" applyAlignment="1">
      <alignment horizontal="center"/>
    </xf>
    <xf numFmtId="1" fontId="334" fillId="49" borderId="1" xfId="3" applyNumberFormat="1" applyFont="1" applyFill="1" applyBorder="1" applyAlignment="1">
      <alignment horizontal="center"/>
    </xf>
    <xf numFmtId="1" fontId="334" fillId="48" borderId="1" xfId="3" applyNumberFormat="1" applyFont="1" applyFill="1" applyBorder="1" applyAlignment="1">
      <alignment horizontal="center"/>
    </xf>
    <xf numFmtId="1" fontId="335" fillId="48" borderId="1" xfId="3" applyNumberFormat="1" applyFont="1" applyFill="1" applyBorder="1" applyAlignment="1">
      <alignment horizontal="center"/>
    </xf>
    <xf numFmtId="1" fontId="335" fillId="49" borderId="1" xfId="3" applyNumberFormat="1" applyFont="1" applyFill="1" applyBorder="1" applyAlignment="1">
      <alignment horizontal="center"/>
    </xf>
    <xf numFmtId="1" fontId="322" fillId="48" borderId="1" xfId="3" applyNumberFormat="1" applyFont="1" applyFill="1" applyBorder="1" applyAlignment="1">
      <alignment horizontal="center"/>
    </xf>
    <xf numFmtId="49" fontId="342" fillId="48" borderId="1" xfId="3" applyNumberFormat="1" applyFont="1" applyFill="1" applyBorder="1" applyAlignment="1">
      <alignment horizontal="center"/>
    </xf>
    <xf numFmtId="0" fontId="282" fillId="0" borderId="0" xfId="3" applyFont="1" applyAlignment="1">
      <alignment shrinkToFit="1"/>
    </xf>
    <xf numFmtId="1" fontId="338" fillId="0" borderId="0" xfId="3" applyNumberFormat="1" applyFont="1"/>
    <xf numFmtId="1" fontId="19" fillId="0" borderId="0" xfId="3" applyNumberFormat="1"/>
    <xf numFmtId="0" fontId="19" fillId="0" borderId="0" xfId="3" applyAlignment="1">
      <alignment horizontal="center"/>
    </xf>
    <xf numFmtId="1" fontId="82" fillId="0" borderId="0" xfId="3" applyNumberFormat="1" applyFont="1" applyAlignment="1">
      <alignment horizontal="center"/>
    </xf>
    <xf numFmtId="49" fontId="20" fillId="0" borderId="0" xfId="3" applyNumberFormat="1" applyFont="1" applyFill="1" applyBorder="1" applyAlignment="1">
      <alignment horizontal="center"/>
    </xf>
    <xf numFmtId="0" fontId="65" fillId="0" borderId="0" xfId="3" applyFont="1" applyBorder="1" applyAlignment="1">
      <alignment horizontal="right"/>
    </xf>
    <xf numFmtId="49" fontId="325" fillId="0" borderId="0" xfId="3" applyNumberFormat="1" applyFont="1" applyFill="1" applyBorder="1" applyAlignment="1">
      <alignment horizontal="center"/>
    </xf>
    <xf numFmtId="1" fontId="325" fillId="0" borderId="0" xfId="3" applyNumberFormat="1" applyFont="1" applyFill="1" applyBorder="1" applyAlignment="1">
      <alignment horizontal="center"/>
    </xf>
    <xf numFmtId="49" fontId="16" fillId="0" borderId="0" xfId="3" applyNumberFormat="1" applyFont="1" applyAlignment="1">
      <alignment horizontal="left"/>
    </xf>
    <xf numFmtId="1" fontId="273" fillId="0" borderId="0" xfId="3" applyNumberFormat="1" applyFont="1" applyAlignment="1">
      <alignment horizontal="left"/>
    </xf>
    <xf numFmtId="1" fontId="273" fillId="0" borderId="0" xfId="3" applyNumberFormat="1" applyFont="1" applyAlignment="1">
      <alignment horizontal="center"/>
    </xf>
    <xf numFmtId="1" fontId="273" fillId="0" borderId="1" xfId="3" applyNumberFormat="1" applyFont="1" applyBorder="1" applyAlignment="1">
      <alignment horizontal="center"/>
    </xf>
    <xf numFmtId="49" fontId="346" fillId="0" borderId="1" xfId="3" applyNumberFormat="1" applyFont="1" applyBorder="1" applyAlignment="1">
      <alignment horizontal="left"/>
    </xf>
    <xf numFmtId="1" fontId="101" fillId="0" borderId="1" xfId="3" applyNumberFormat="1" applyFont="1" applyBorder="1" applyAlignment="1">
      <alignment horizontal="center"/>
    </xf>
    <xf numFmtId="169" fontId="257" fillId="0" borderId="0" xfId="3" applyNumberFormat="1" applyFont="1" applyAlignment="1">
      <alignment horizontal="center"/>
    </xf>
    <xf numFmtId="49" fontId="346" fillId="0" borderId="1" xfId="3" applyNumberFormat="1" applyFont="1" applyFill="1" applyBorder="1" applyAlignment="1">
      <alignment horizontal="left"/>
    </xf>
    <xf numFmtId="49" fontId="347" fillId="0" borderId="1" xfId="3" applyNumberFormat="1" applyFont="1" applyBorder="1" applyAlignment="1">
      <alignment horizontal="left"/>
    </xf>
    <xf numFmtId="49" fontId="348" fillId="0" borderId="1" xfId="3" applyNumberFormat="1" applyFont="1" applyFill="1" applyBorder="1" applyAlignment="1">
      <alignment horizontal="left"/>
    </xf>
    <xf numFmtId="0" fontId="99" fillId="11" borderId="0" xfId="3" applyFont="1" applyFill="1"/>
    <xf numFmtId="49" fontId="273" fillId="0" borderId="0" xfId="3" applyNumberFormat="1" applyFont="1" applyAlignment="1">
      <alignment horizontal="center"/>
    </xf>
    <xf numFmtId="49" fontId="347" fillId="0" borderId="1" xfId="3" applyNumberFormat="1" applyFont="1" applyFill="1" applyBorder="1" applyAlignment="1">
      <alignment horizontal="left"/>
    </xf>
    <xf numFmtId="0" fontId="293" fillId="0" borderId="0" xfId="3" applyFont="1"/>
    <xf numFmtId="1" fontId="102" fillId="0" borderId="0" xfId="3" applyNumberFormat="1" applyFont="1"/>
    <xf numFmtId="1" fontId="167" fillId="0" borderId="0" xfId="3" applyNumberFormat="1" applyFont="1" applyAlignment="1">
      <alignment horizontal="center"/>
    </xf>
    <xf numFmtId="1" fontId="349" fillId="0" borderId="0" xfId="3" applyNumberFormat="1" applyFont="1" applyAlignment="1">
      <alignment horizontal="center"/>
    </xf>
    <xf numFmtId="1" fontId="167" fillId="0" borderId="0" xfId="3" applyNumberFormat="1" applyFont="1" applyAlignment="1"/>
    <xf numFmtId="1" fontId="6" fillId="0" borderId="0" xfId="3" applyNumberFormat="1" applyFont="1" applyAlignment="1">
      <alignment horizontal="center" shrinkToFit="1"/>
    </xf>
    <xf numFmtId="1" fontId="103" fillId="0" borderId="0" xfId="3" applyNumberFormat="1" applyFont="1" applyAlignment="1">
      <alignment horizontal="center"/>
    </xf>
    <xf numFmtId="1" fontId="109" fillId="0" borderId="0" xfId="3" applyNumberFormat="1" applyFont="1" applyAlignment="1"/>
    <xf numFmtId="1" fontId="350" fillId="0" borderId="0" xfId="3" applyNumberFormat="1" applyFont="1" applyAlignment="1">
      <alignment horizontal="center"/>
    </xf>
    <xf numFmtId="1" fontId="351" fillId="0" borderId="0" xfId="3" applyNumberFormat="1" applyFont="1" applyAlignment="1">
      <alignment horizontal="center"/>
    </xf>
    <xf numFmtId="1" fontId="63" fillId="0" borderId="0" xfId="3" applyNumberFormat="1" applyFont="1" applyAlignment="1">
      <alignment horizontal="right"/>
    </xf>
    <xf numFmtId="1" fontId="102" fillId="36" borderId="3" xfId="3" applyNumberFormat="1" applyFont="1" applyFill="1" applyBorder="1" applyAlignment="1">
      <alignment horizontal="center"/>
    </xf>
    <xf numFmtId="1" fontId="102" fillId="36" borderId="12" xfId="3" applyNumberFormat="1" applyFont="1" applyFill="1" applyBorder="1" applyAlignment="1">
      <alignment horizontal="center"/>
    </xf>
    <xf numFmtId="1" fontId="102" fillId="36" borderId="5" xfId="3" applyNumberFormat="1" applyFont="1" applyFill="1" applyBorder="1" applyAlignment="1">
      <alignment horizontal="center" shrinkToFit="1"/>
    </xf>
    <xf numFmtId="1" fontId="102" fillId="36" borderId="17" xfId="3" applyNumberFormat="1" applyFont="1" applyFill="1" applyBorder="1"/>
    <xf numFmtId="1" fontId="102" fillId="36" borderId="16" xfId="3" applyNumberFormat="1" applyFont="1" applyFill="1" applyBorder="1"/>
    <xf numFmtId="1" fontId="102" fillId="36" borderId="16" xfId="3" applyNumberFormat="1" applyFont="1" applyFill="1" applyBorder="1" applyAlignment="1">
      <alignment horizontal="center"/>
    </xf>
    <xf numFmtId="1" fontId="103" fillId="36" borderId="12" xfId="3" applyNumberFormat="1" applyFont="1" applyFill="1" applyBorder="1" applyAlignment="1">
      <alignment horizontal="center"/>
    </xf>
    <xf numFmtId="1" fontId="102" fillId="36" borderId="2" xfId="3" applyNumberFormat="1" applyFont="1" applyFill="1" applyBorder="1" applyAlignment="1">
      <alignment horizontal="center"/>
    </xf>
    <xf numFmtId="1" fontId="160" fillId="36" borderId="11" xfId="3" applyNumberFormat="1" applyFont="1" applyFill="1" applyBorder="1" applyAlignment="1">
      <alignment horizontal="center"/>
    </xf>
    <xf numFmtId="1" fontId="102" fillId="36" borderId="15" xfId="3" applyNumberFormat="1" applyFont="1" applyFill="1" applyBorder="1" applyAlignment="1">
      <alignment horizontal="center" shrinkToFit="1"/>
    </xf>
    <xf numFmtId="1" fontId="102" fillId="36" borderId="1" xfId="3" applyNumberFormat="1" applyFont="1" applyFill="1" applyBorder="1" applyAlignment="1">
      <alignment horizontal="center"/>
    </xf>
    <xf numFmtId="1" fontId="103" fillId="36" borderId="11" xfId="3" applyNumberFormat="1" applyFont="1" applyFill="1" applyBorder="1" applyAlignment="1">
      <alignment horizontal="center"/>
    </xf>
    <xf numFmtId="1" fontId="102" fillId="0" borderId="1" xfId="3" applyNumberFormat="1" applyFont="1" applyBorder="1" applyAlignment="1">
      <alignment horizontal="center"/>
    </xf>
    <xf numFmtId="0" fontId="160" fillId="0" borderId="1" xfId="3" applyFont="1" applyBorder="1" applyAlignment="1">
      <alignment shrinkToFit="1"/>
    </xf>
    <xf numFmtId="49" fontId="63" fillId="6" borderId="1" xfId="3" applyNumberFormat="1" applyFont="1" applyFill="1" applyBorder="1" applyAlignment="1">
      <alignment horizontal="center" shrinkToFit="1"/>
    </xf>
    <xf numFmtId="1" fontId="198" fillId="6" borderId="1" xfId="3" applyNumberFormat="1" applyFont="1" applyFill="1" applyBorder="1" applyAlignment="1">
      <alignment horizontal="center"/>
    </xf>
    <xf numFmtId="1" fontId="198" fillId="15" borderId="1" xfId="3" applyNumberFormat="1" applyFont="1" applyFill="1" applyBorder="1" applyAlignment="1">
      <alignment horizontal="center"/>
    </xf>
    <xf numFmtId="1" fontId="160" fillId="0" borderId="2" xfId="3" applyNumberFormat="1" applyFont="1" applyBorder="1" applyAlignment="1">
      <alignment horizontal="center"/>
    </xf>
    <xf numFmtId="1" fontId="163" fillId="0" borderId="1" xfId="3" applyNumberFormat="1" applyFont="1" applyFill="1" applyBorder="1" applyAlignment="1">
      <alignment horizontal="center"/>
    </xf>
    <xf numFmtId="49" fontId="160" fillId="0" borderId="1" xfId="3" applyNumberFormat="1" applyFont="1" applyBorder="1" applyAlignment="1">
      <alignment horizontal="left" shrinkToFit="1"/>
    </xf>
    <xf numFmtId="49" fontId="63" fillId="0" borderId="1" xfId="3" applyNumberFormat="1" applyFont="1" applyBorder="1" applyAlignment="1">
      <alignment horizontal="center" shrinkToFit="1"/>
    </xf>
    <xf numFmtId="49" fontId="198" fillId="0" borderId="1" xfId="3" applyNumberFormat="1" applyFont="1" applyBorder="1" applyAlignment="1">
      <alignment horizontal="left" shrinkToFit="1"/>
    </xf>
    <xf numFmtId="1" fontId="173" fillId="0" borderId="1" xfId="3" applyNumberFormat="1" applyFont="1" applyFill="1" applyBorder="1" applyAlignment="1">
      <alignment horizontal="center"/>
    </xf>
    <xf numFmtId="0" fontId="198" fillId="0" borderId="1" xfId="3" applyFont="1" applyBorder="1" applyAlignment="1">
      <alignment shrinkToFit="1"/>
    </xf>
    <xf numFmtId="49" fontId="63" fillId="0" borderId="16" xfId="3" applyNumberFormat="1" applyFont="1" applyBorder="1" applyAlignment="1">
      <alignment horizontal="center" shrinkToFit="1"/>
    </xf>
    <xf numFmtId="1" fontId="198" fillId="11" borderId="1" xfId="3" applyNumberFormat="1" applyFont="1" applyFill="1" applyBorder="1" applyAlignment="1">
      <alignment horizontal="center"/>
    </xf>
    <xf numFmtId="49" fontId="63" fillId="6" borderId="16" xfId="3" applyNumberFormat="1" applyFont="1" applyFill="1" applyBorder="1" applyAlignment="1">
      <alignment horizontal="center" shrinkToFit="1"/>
    </xf>
    <xf numFmtId="1" fontId="198" fillId="51" borderId="1" xfId="3" applyNumberFormat="1" applyFont="1" applyFill="1" applyBorder="1" applyAlignment="1">
      <alignment horizontal="center"/>
    </xf>
    <xf numFmtId="1" fontId="198" fillId="52" borderId="1" xfId="3" applyNumberFormat="1" applyFont="1" applyFill="1" applyBorder="1" applyAlignment="1">
      <alignment horizontal="center"/>
    </xf>
    <xf numFmtId="1" fontId="102" fillId="6" borderId="1" xfId="3" applyNumberFormat="1" applyFont="1" applyFill="1" applyBorder="1" applyAlignment="1">
      <alignment horizontal="center"/>
    </xf>
    <xf numFmtId="1" fontId="198" fillId="53" borderId="1" xfId="3" applyNumberFormat="1" applyFont="1" applyFill="1" applyBorder="1" applyAlignment="1">
      <alignment horizontal="center"/>
    </xf>
    <xf numFmtId="49" fontId="198" fillId="6" borderId="1" xfId="3" applyNumberFormat="1" applyFont="1" applyFill="1" applyBorder="1" applyAlignment="1">
      <alignment horizontal="left" shrinkToFit="1"/>
    </xf>
    <xf numFmtId="1" fontId="198" fillId="37" borderId="1" xfId="3" applyNumberFormat="1" applyFont="1" applyFill="1" applyBorder="1" applyAlignment="1">
      <alignment horizontal="center"/>
    </xf>
    <xf numFmtId="49" fontId="352" fillId="6" borderId="1" xfId="3" applyNumberFormat="1" applyFont="1" applyFill="1" applyBorder="1" applyAlignment="1">
      <alignment horizontal="center" shrinkToFit="1"/>
    </xf>
    <xf numFmtId="49" fontId="198" fillId="0" borderId="0" xfId="3" applyNumberFormat="1" applyFont="1" applyBorder="1" applyAlignment="1">
      <alignment horizontal="left" shrinkToFit="1"/>
    </xf>
    <xf numFmtId="49" fontId="63" fillId="6" borderId="2" xfId="3" applyNumberFormat="1" applyFont="1" applyFill="1" applyBorder="1" applyAlignment="1">
      <alignment horizontal="center" shrinkToFit="1"/>
    </xf>
    <xf numFmtId="49" fontId="245" fillId="0" borderId="1" xfId="3" applyNumberFormat="1" applyFont="1" applyBorder="1" applyAlignment="1">
      <alignment horizontal="left" shrinkToFit="1"/>
    </xf>
    <xf numFmtId="49" fontId="179" fillId="21" borderId="1" xfId="3" applyNumberFormat="1" applyFont="1" applyFill="1" applyBorder="1" applyAlignment="1">
      <alignment horizontal="left" shrinkToFit="1"/>
    </xf>
    <xf numFmtId="1" fontId="198" fillId="31" borderId="1" xfId="3" applyNumberFormat="1" applyFont="1" applyFill="1" applyBorder="1" applyAlignment="1">
      <alignment horizontal="center"/>
    </xf>
    <xf numFmtId="49" fontId="198" fillId="0" borderId="1" xfId="3" applyNumberFormat="1" applyFont="1" applyBorder="1" applyAlignment="1">
      <alignment horizontal="left"/>
    </xf>
    <xf numFmtId="49" fontId="245" fillId="0" borderId="1" xfId="3" applyNumberFormat="1" applyFont="1" applyBorder="1" applyAlignment="1">
      <alignment horizontal="left"/>
    </xf>
    <xf numFmtId="49" fontId="245" fillId="6" borderId="1" xfId="3" applyNumberFormat="1" applyFont="1" applyFill="1" applyBorder="1" applyAlignment="1">
      <alignment horizontal="left" shrinkToFit="1"/>
    </xf>
    <xf numFmtId="1" fontId="198" fillId="0" borderId="0" xfId="3" applyNumberFormat="1" applyFont="1" applyBorder="1" applyAlignment="1">
      <alignment horizontal="center"/>
    </xf>
    <xf numFmtId="1" fontId="160" fillId="0" borderId="0" xfId="3" applyNumberFormat="1" applyFont="1" applyBorder="1" applyAlignment="1">
      <alignment horizontal="center" shrinkToFit="1"/>
    </xf>
    <xf numFmtId="1" fontId="160" fillId="0" borderId="0" xfId="3" applyNumberFormat="1" applyFont="1" applyBorder="1" applyAlignment="1">
      <alignment horizontal="center"/>
    </xf>
    <xf numFmtId="1" fontId="198" fillId="0" borderId="0" xfId="3" applyNumberFormat="1" applyFont="1" applyFill="1" applyBorder="1" applyAlignment="1">
      <alignment horizontal="center"/>
    </xf>
    <xf numFmtId="1" fontId="160" fillId="0" borderId="0" xfId="3" applyNumberFormat="1" applyFont="1" applyFill="1" applyBorder="1" applyAlignment="1">
      <alignment horizontal="center"/>
    </xf>
    <xf numFmtId="49" fontId="199" fillId="0" borderId="0" xfId="3" applyNumberFormat="1" applyFont="1" applyBorder="1" applyAlignment="1">
      <alignment horizontal="left"/>
    </xf>
    <xf numFmtId="49" fontId="63" fillId="0" borderId="0" xfId="3" applyNumberFormat="1" applyFont="1" applyBorder="1" applyAlignment="1">
      <alignment horizontal="center" shrinkToFit="1"/>
    </xf>
    <xf numFmtId="49" fontId="63" fillId="0" borderId="0" xfId="3" applyNumberFormat="1" applyFont="1" applyBorder="1" applyAlignment="1">
      <alignment horizontal="center"/>
    </xf>
    <xf numFmtId="1" fontId="102" fillId="0" borderId="0" xfId="3" applyNumberFormat="1" applyFont="1" applyBorder="1" applyAlignment="1">
      <alignment horizontal="center"/>
    </xf>
    <xf numFmtId="1" fontId="103" fillId="0" borderId="0" xfId="3" applyNumberFormat="1" applyFont="1" applyBorder="1" applyAlignment="1">
      <alignment horizontal="center"/>
    </xf>
    <xf numFmtId="49" fontId="199" fillId="0" borderId="0" xfId="3" applyNumberFormat="1" applyFont="1" applyBorder="1" applyAlignment="1">
      <alignment horizontal="center"/>
    </xf>
    <xf numFmtId="1" fontId="353" fillId="36" borderId="11" xfId="3" applyNumberFormat="1" applyFont="1" applyFill="1" applyBorder="1" applyAlignment="1">
      <alignment horizontal="center"/>
    </xf>
    <xf numFmtId="49" fontId="353" fillId="0" borderId="1" xfId="3" applyNumberFormat="1" applyFont="1" applyBorder="1" applyAlignment="1">
      <alignment horizontal="left" shrinkToFit="1"/>
    </xf>
    <xf numFmtId="1" fontId="250" fillId="6" borderId="1" xfId="3" applyNumberFormat="1" applyFont="1" applyFill="1" applyBorder="1" applyAlignment="1">
      <alignment horizontal="center"/>
    </xf>
    <xf numFmtId="1" fontId="250" fillId="15" borderId="1" xfId="3" applyNumberFormat="1" applyFont="1" applyFill="1" applyBorder="1" applyAlignment="1">
      <alignment horizontal="center"/>
    </xf>
    <xf numFmtId="1" fontId="279" fillId="0" borderId="2" xfId="3" applyNumberFormat="1" applyFont="1" applyBorder="1" applyAlignment="1">
      <alignment horizontal="center"/>
    </xf>
    <xf numFmtId="1" fontId="250" fillId="51" borderId="1" xfId="3" applyNumberFormat="1" applyFont="1" applyFill="1" applyBorder="1" applyAlignment="1">
      <alignment horizontal="center"/>
    </xf>
    <xf numFmtId="1" fontId="250" fillId="54" borderId="1" xfId="3" applyNumberFormat="1" applyFont="1" applyFill="1" applyBorder="1" applyAlignment="1">
      <alignment horizontal="center"/>
    </xf>
    <xf numFmtId="1" fontId="250" fillId="12" borderId="1" xfId="3" applyNumberFormat="1" applyFont="1" applyFill="1" applyBorder="1" applyAlignment="1">
      <alignment horizontal="center"/>
    </xf>
    <xf numFmtId="49" fontId="199" fillId="0" borderId="1" xfId="3" applyNumberFormat="1" applyFont="1" applyBorder="1" applyAlignment="1">
      <alignment horizontal="left" shrinkToFit="1"/>
    </xf>
    <xf numFmtId="1" fontId="353" fillId="0" borderId="1" xfId="3" applyNumberFormat="1" applyFont="1" applyFill="1" applyBorder="1" applyAlignment="1">
      <alignment horizontal="center"/>
    </xf>
    <xf numFmtId="49" fontId="199" fillId="6" borderId="1" xfId="3" applyNumberFormat="1" applyFont="1" applyFill="1" applyBorder="1" applyAlignment="1">
      <alignment horizontal="left" shrinkToFit="1"/>
    </xf>
    <xf numFmtId="1" fontId="250" fillId="37" borderId="1" xfId="3" applyNumberFormat="1" applyFont="1" applyFill="1" applyBorder="1" applyAlignment="1">
      <alignment horizontal="center"/>
    </xf>
    <xf numFmtId="0" fontId="199" fillId="0" borderId="1" xfId="3" applyFont="1" applyBorder="1" applyAlignment="1">
      <alignment shrinkToFit="1"/>
    </xf>
    <xf numFmtId="1" fontId="250" fillId="52" borderId="1" xfId="3" applyNumberFormat="1" applyFont="1" applyFill="1" applyBorder="1" applyAlignment="1">
      <alignment horizontal="center"/>
    </xf>
    <xf numFmtId="49" fontId="63" fillId="0" borderId="2" xfId="3" applyNumberFormat="1" applyFont="1" applyBorder="1" applyAlignment="1">
      <alignment horizontal="center" shrinkToFit="1"/>
    </xf>
    <xf numFmtId="49" fontId="250" fillId="0" borderId="1" xfId="3" applyNumberFormat="1" applyFont="1" applyBorder="1" applyAlignment="1">
      <alignment horizontal="left" shrinkToFit="1"/>
    </xf>
    <xf numFmtId="0" fontId="102" fillId="0" borderId="0" xfId="3" applyFont="1" applyAlignment="1">
      <alignment shrinkToFit="1"/>
    </xf>
    <xf numFmtId="1" fontId="102" fillId="0" borderId="0" xfId="3" applyNumberFormat="1" applyFont="1" applyFill="1" applyBorder="1"/>
    <xf numFmtId="1" fontId="198" fillId="0" borderId="0" xfId="3" applyNumberFormat="1" applyFont="1" applyFill="1" applyBorder="1"/>
    <xf numFmtId="1" fontId="353" fillId="0" borderId="0" xfId="3" applyNumberFormat="1" applyFont="1" applyFill="1" applyBorder="1" applyAlignment="1">
      <alignment horizontal="center"/>
    </xf>
    <xf numFmtId="1" fontId="199" fillId="0" borderId="0" xfId="3" applyNumberFormat="1" applyFont="1" applyBorder="1"/>
    <xf numFmtId="1" fontId="199" fillId="0" borderId="0" xfId="3" applyNumberFormat="1" applyFont="1" applyBorder="1" applyAlignment="1">
      <alignment horizontal="center"/>
    </xf>
    <xf numFmtId="1" fontId="353" fillId="0" borderId="0" xfId="3" applyNumberFormat="1" applyFont="1" applyBorder="1" applyAlignment="1">
      <alignment horizontal="center"/>
    </xf>
    <xf numFmtId="1" fontId="354" fillId="0" borderId="0" xfId="3" applyNumberFormat="1" applyFont="1" applyFill="1" applyBorder="1"/>
    <xf numFmtId="1" fontId="199" fillId="0" borderId="0" xfId="3" applyNumberFormat="1" applyFont="1" applyFill="1" applyBorder="1"/>
    <xf numFmtId="1" fontId="198" fillId="0" borderId="0" xfId="3" applyNumberFormat="1" applyFont="1" applyBorder="1"/>
    <xf numFmtId="1" fontId="160" fillId="19" borderId="0" xfId="3" applyNumberFormat="1" applyFont="1" applyFill="1" applyBorder="1" applyAlignment="1">
      <alignment horizontal="center"/>
    </xf>
    <xf numFmtId="1" fontId="63" fillId="0" borderId="0" xfId="3" applyNumberFormat="1" applyFont="1" applyBorder="1"/>
    <xf numFmtId="1" fontId="148" fillId="0" borderId="0" xfId="3" applyNumberFormat="1" applyFont="1" applyBorder="1" applyAlignment="1">
      <alignment shrinkToFit="1"/>
    </xf>
    <xf numFmtId="1" fontId="34" fillId="0" borderId="0" xfId="3" applyNumberFormat="1" applyFont="1"/>
    <xf numFmtId="1" fontId="198" fillId="19" borderId="0" xfId="3" applyNumberFormat="1" applyFont="1" applyFill="1" applyBorder="1"/>
    <xf numFmtId="1" fontId="198" fillId="0" borderId="0" xfId="3" applyNumberFormat="1" applyFont="1"/>
    <xf numFmtId="1" fontId="160" fillId="0" borderId="0" xfId="3" applyNumberFormat="1" applyFont="1" applyAlignment="1">
      <alignment horizontal="center"/>
    </xf>
    <xf numFmtId="1" fontId="11" fillId="0" borderId="0" xfId="3" applyNumberFormat="1" applyFont="1" applyAlignment="1">
      <alignment horizontal="center" shrinkToFit="1"/>
    </xf>
    <xf numFmtId="1" fontId="6" fillId="0" borderId="0" xfId="3" applyNumberFormat="1" applyFont="1" applyFill="1" applyBorder="1" applyAlignment="1">
      <alignment horizontal="center" shrinkToFit="1"/>
    </xf>
    <xf numFmtId="1" fontId="355" fillId="0" borderId="0" xfId="3" applyNumberFormat="1" applyFont="1" applyFill="1" applyBorder="1" applyAlignment="1">
      <alignment horizontal="center"/>
    </xf>
    <xf numFmtId="1" fontId="281" fillId="0" borderId="0" xfId="3" applyNumberFormat="1" applyFont="1" applyFill="1" applyBorder="1" applyAlignment="1">
      <alignment horizontal="center"/>
    </xf>
    <xf numFmtId="1" fontId="160" fillId="0" borderId="0" xfId="3" applyNumberFormat="1" applyFont="1" applyFill="1" applyBorder="1"/>
    <xf numFmtId="1" fontId="135" fillId="0" borderId="0" xfId="3" applyNumberFormat="1" applyFont="1" applyFill="1" applyBorder="1" applyAlignment="1">
      <alignment horizontal="center" shrinkToFit="1"/>
    </xf>
    <xf numFmtId="1" fontId="166" fillId="0" borderId="0" xfId="3" applyNumberFormat="1" applyFont="1" applyFill="1" applyBorder="1" applyAlignment="1">
      <alignment horizontal="center"/>
    </xf>
    <xf numFmtId="1" fontId="151" fillId="0" borderId="0" xfId="3" applyNumberFormat="1" applyFont="1" applyFill="1" applyBorder="1" applyAlignment="1">
      <alignment horizontal="center" shrinkToFit="1"/>
    </xf>
    <xf numFmtId="1" fontId="103" fillId="0" borderId="0" xfId="3" applyNumberFormat="1" applyFont="1"/>
    <xf numFmtId="1" fontId="308" fillId="0" borderId="1" xfId="3" applyNumberFormat="1" applyFont="1" applyBorder="1" applyAlignment="1">
      <alignment horizontal="center"/>
    </xf>
    <xf numFmtId="1" fontId="105" fillId="35" borderId="1" xfId="3" applyNumberFormat="1" applyFont="1" applyFill="1" applyBorder="1" applyAlignment="1">
      <alignment horizontal="center"/>
    </xf>
    <xf numFmtId="1" fontId="100" fillId="35" borderId="1" xfId="3" applyNumberFormat="1" applyFont="1" applyFill="1" applyBorder="1" applyAlignment="1">
      <alignment horizontal="center"/>
    </xf>
    <xf numFmtId="1" fontId="356" fillId="0" borderId="1" xfId="0" applyNumberFormat="1" applyFont="1" applyBorder="1" applyAlignment="1">
      <alignment horizontal="center" vertical="center"/>
    </xf>
    <xf numFmtId="16" fontId="6" fillId="3" borderId="14" xfId="0" applyNumberFormat="1" applyFont="1" applyFill="1" applyBorder="1" applyAlignment="1">
      <alignment horizontal="center" vertical="center" shrinkToFit="1"/>
    </xf>
    <xf numFmtId="16" fontId="6" fillId="3" borderId="11" xfId="0" applyNumberFormat="1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16" fontId="6" fillId="3" borderId="14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6" fontId="6" fillId="3" borderId="11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/>
    </xf>
    <xf numFmtId="49" fontId="33" fillId="0" borderId="17" xfId="3" applyNumberFormat="1" applyFont="1" applyBorder="1" applyAlignment="1">
      <alignment horizontal="center"/>
    </xf>
    <xf numFmtId="49" fontId="33" fillId="0" borderId="18" xfId="3" applyNumberFormat="1" applyFont="1" applyBorder="1" applyAlignment="1">
      <alignment horizontal="center"/>
    </xf>
    <xf numFmtId="0" fontId="112" fillId="9" borderId="1" xfId="3" applyFont="1" applyFill="1" applyBorder="1" applyAlignment="1">
      <alignment horizontal="center"/>
    </xf>
    <xf numFmtId="0" fontId="263" fillId="9" borderId="1" xfId="3" applyFont="1" applyFill="1" applyBorder="1" applyAlignment="1">
      <alignment horizontal="center"/>
    </xf>
    <xf numFmtId="1" fontId="69" fillId="41" borderId="17" xfId="3" applyNumberFormat="1" applyFont="1" applyFill="1" applyBorder="1" applyAlignment="1">
      <alignment horizontal="center"/>
    </xf>
    <xf numFmtId="1" fontId="69" fillId="41" borderId="16" xfId="3" applyNumberFormat="1" applyFont="1" applyFill="1" applyBorder="1" applyAlignment="1">
      <alignment horizontal="center"/>
    </xf>
    <xf numFmtId="0" fontId="85" fillId="39" borderId="1" xfId="8" applyFont="1" applyFill="1" applyBorder="1" applyAlignment="1">
      <alignment horizontal="center" vertical="center"/>
    </xf>
    <xf numFmtId="0" fontId="220" fillId="39" borderId="1" xfId="8" applyFont="1" applyFill="1" applyBorder="1" applyAlignment="1">
      <alignment horizontal="center" vertical="center"/>
    </xf>
    <xf numFmtId="0" fontId="236" fillId="39" borderId="17" xfId="8" applyFont="1" applyFill="1" applyBorder="1" applyAlignment="1">
      <alignment horizontal="center" vertical="center"/>
    </xf>
    <xf numFmtId="0" fontId="236" fillId="39" borderId="1" xfId="8" applyFont="1" applyFill="1" applyBorder="1" applyAlignment="1">
      <alignment horizontal="center" vertical="center"/>
    </xf>
    <xf numFmtId="0" fontId="85" fillId="39" borderId="18" xfId="8" applyFont="1" applyFill="1" applyBorder="1" applyAlignment="1">
      <alignment horizontal="center" vertical="center"/>
    </xf>
    <xf numFmtId="0" fontId="236" fillId="39" borderId="1" xfId="8" applyFont="1" applyFill="1" applyBorder="1" applyAlignment="1">
      <alignment horizontal="center" vertical="center" wrapText="1"/>
    </xf>
    <xf numFmtId="1" fontId="96" fillId="7" borderId="17" xfId="5" applyNumberFormat="1" applyFont="1" applyFill="1" applyBorder="1" applyAlignment="1">
      <alignment horizontal="center"/>
    </xf>
    <xf numFmtId="1" fontId="96" fillId="7" borderId="16" xfId="5" applyNumberFormat="1" applyFont="1" applyFill="1" applyBorder="1" applyAlignment="1">
      <alignment horizontal="center"/>
    </xf>
    <xf numFmtId="0" fontId="94" fillId="2" borderId="17" xfId="5" applyFont="1" applyFill="1" applyBorder="1" applyAlignment="1">
      <alignment horizontal="center"/>
    </xf>
    <xf numFmtId="0" fontId="94" fillId="2" borderId="18" xfId="5" applyFont="1" applyFill="1" applyBorder="1" applyAlignment="1">
      <alignment horizontal="center"/>
    </xf>
    <xf numFmtId="0" fontId="98" fillId="2" borderId="17" xfId="5" applyFont="1" applyFill="1" applyBorder="1" applyAlignment="1">
      <alignment horizontal="center"/>
    </xf>
    <xf numFmtId="0" fontId="98" fillId="2" borderId="18" xfId="5" applyFont="1" applyFill="1" applyBorder="1" applyAlignment="1">
      <alignment horizontal="center"/>
    </xf>
    <xf numFmtId="1" fontId="90" fillId="7" borderId="17" xfId="5" applyNumberFormat="1" applyFont="1" applyFill="1" applyBorder="1" applyAlignment="1">
      <alignment horizontal="center"/>
    </xf>
    <xf numFmtId="1" fontId="90" fillId="7" borderId="18" xfId="5" applyNumberFormat="1" applyFont="1" applyFill="1" applyBorder="1" applyAlignment="1">
      <alignment horizontal="center"/>
    </xf>
    <xf numFmtId="0" fontId="102" fillId="0" borderId="17" xfId="0" applyFont="1" applyBorder="1" applyAlignment="1">
      <alignment horizontal="center" shrinkToFit="1"/>
    </xf>
    <xf numFmtId="0" fontId="102" fillId="0" borderId="16" xfId="0" applyFont="1" applyBorder="1" applyAlignment="1">
      <alignment horizontal="center" shrinkToFit="1"/>
    </xf>
    <xf numFmtId="49" fontId="22" fillId="0" borderId="17" xfId="0" applyNumberFormat="1" applyFont="1" applyBorder="1" applyAlignment="1">
      <alignment horizontal="center" shrinkToFit="1"/>
    </xf>
    <xf numFmtId="49" fontId="22" fillId="0" borderId="18" xfId="0" applyNumberFormat="1" applyFont="1" applyBorder="1" applyAlignment="1">
      <alignment horizontal="center" shrinkToFit="1"/>
    </xf>
    <xf numFmtId="0" fontId="8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1" fontId="85" fillId="0" borderId="0" xfId="0" applyNumberFormat="1" applyFont="1" applyAlignment="1">
      <alignment horizontal="center"/>
    </xf>
    <xf numFmtId="0" fontId="85" fillId="0" borderId="0" xfId="0" applyFont="1"/>
    <xf numFmtId="0" fontId="102" fillId="0" borderId="0" xfId="0" applyFont="1" applyAlignment="1">
      <alignment horizontal="right"/>
    </xf>
    <xf numFmtId="0" fontId="22" fillId="3" borderId="52" xfId="0" applyFont="1" applyFill="1" applyBorder="1" applyAlignment="1">
      <alignment horizontal="center"/>
    </xf>
    <xf numFmtId="0" fontId="33" fillId="3" borderId="53" xfId="0" applyFont="1" applyFill="1" applyBorder="1" applyAlignment="1">
      <alignment horizontal="center"/>
    </xf>
    <xf numFmtId="0" fontId="96" fillId="3" borderId="53" xfId="0" applyFont="1" applyFill="1" applyBorder="1" applyAlignment="1">
      <alignment horizontal="center"/>
    </xf>
    <xf numFmtId="0" fontId="96" fillId="3" borderId="54" xfId="0" applyFont="1" applyFill="1" applyBorder="1" applyAlignment="1">
      <alignment horizontal="center"/>
    </xf>
    <xf numFmtId="0" fontId="357" fillId="3" borderId="54" xfId="0" applyFont="1" applyFill="1" applyBorder="1" applyAlignment="1">
      <alignment horizontal="center"/>
    </xf>
    <xf numFmtId="0" fontId="357" fillId="3" borderId="54" xfId="0" applyFont="1" applyFill="1" applyBorder="1" applyAlignment="1"/>
    <xf numFmtId="1" fontId="22" fillId="3" borderId="55" xfId="0" applyNumberFormat="1" applyFont="1" applyFill="1" applyBorder="1" applyAlignment="1">
      <alignment horizontal="center"/>
    </xf>
    <xf numFmtId="1" fontId="85" fillId="3" borderId="56" xfId="0" applyNumberFormat="1" applyFont="1" applyFill="1" applyBorder="1" applyAlignment="1">
      <alignment horizontal="center"/>
    </xf>
    <xf numFmtId="0" fontId="22" fillId="3" borderId="57" xfId="0" applyFont="1" applyFill="1" applyBorder="1" applyAlignment="1">
      <alignment horizontal="center"/>
    </xf>
    <xf numFmtId="0" fontId="33" fillId="3" borderId="58" xfId="0" applyFont="1" applyFill="1" applyBorder="1" applyAlignment="1">
      <alignment horizontal="center"/>
    </xf>
    <xf numFmtId="1" fontId="33" fillId="3" borderId="40" xfId="0" applyNumberFormat="1" applyFont="1" applyFill="1" applyBorder="1" applyAlignment="1">
      <alignment horizontal="center"/>
    </xf>
    <xf numFmtId="0" fontId="96" fillId="3" borderId="58" xfId="0" applyFont="1" applyFill="1" applyBorder="1" applyAlignment="1">
      <alignment horizontal="center"/>
    </xf>
    <xf numFmtId="1" fontId="96" fillId="3" borderId="59" xfId="0" applyNumberFormat="1" applyFont="1" applyFill="1" applyBorder="1" applyAlignment="1">
      <alignment horizontal="center"/>
    </xf>
    <xf numFmtId="0" fontId="357" fillId="3" borderId="40" xfId="0" applyFont="1" applyFill="1" applyBorder="1" applyAlignment="1">
      <alignment horizontal="center"/>
    </xf>
    <xf numFmtId="1" fontId="22" fillId="3" borderId="58" xfId="0" applyNumberFormat="1" applyFont="1" applyFill="1" applyBorder="1" applyAlignment="1">
      <alignment horizontal="center"/>
    </xf>
    <xf numFmtId="1" fontId="85" fillId="3" borderId="60" xfId="0" applyNumberFormat="1" applyFont="1" applyFill="1" applyBorder="1" applyAlignment="1">
      <alignment horizontal="center"/>
    </xf>
    <xf numFmtId="0" fontId="240" fillId="0" borderId="61" xfId="0" applyFont="1" applyBorder="1" applyAlignment="1">
      <alignment horizontal="center" shrinkToFit="1"/>
    </xf>
    <xf numFmtId="0" fontId="94" fillId="0" borderId="1" xfId="0" applyFont="1" applyBorder="1"/>
    <xf numFmtId="1" fontId="33" fillId="0" borderId="2" xfId="0" applyNumberFormat="1" applyFont="1" applyBorder="1" applyAlignment="1">
      <alignment horizontal="center" shrinkToFit="1"/>
    </xf>
    <xf numFmtId="0" fontId="98" fillId="0" borderId="1" xfId="0" applyFont="1" applyBorder="1" applyAlignment="1">
      <alignment shrinkToFit="1"/>
    </xf>
    <xf numFmtId="1" fontId="98" fillId="0" borderId="2" xfId="0" applyNumberFormat="1" applyFont="1" applyBorder="1" applyAlignment="1">
      <alignment horizontal="center" shrinkToFit="1"/>
    </xf>
    <xf numFmtId="0" fontId="90" fillId="10" borderId="55" xfId="0" applyFont="1" applyFill="1" applyBorder="1" applyAlignment="1">
      <alignment shrinkToFit="1"/>
    </xf>
    <xf numFmtId="1" fontId="85" fillId="0" borderId="55" xfId="0" applyNumberFormat="1" applyFont="1" applyBorder="1" applyAlignment="1">
      <alignment horizontal="center" vertical="center"/>
    </xf>
    <xf numFmtId="1" fontId="51" fillId="6" borderId="56" xfId="0" applyNumberFormat="1" applyFont="1" applyFill="1" applyBorder="1" applyAlignment="1">
      <alignment horizontal="center" vertical="center"/>
    </xf>
    <xf numFmtId="0" fontId="240" fillId="0" borderId="62" xfId="0" applyFont="1" applyBorder="1" applyAlignment="1">
      <alignment horizontal="center" shrinkToFit="1"/>
    </xf>
    <xf numFmtId="0" fontId="96" fillId="0" borderId="1" xfId="0" applyFont="1" applyBorder="1"/>
    <xf numFmtId="0" fontId="90" fillId="10" borderId="4" xfId="0" applyFont="1" applyFill="1" applyBorder="1" applyAlignment="1">
      <alignment shrinkToFit="1"/>
    </xf>
    <xf numFmtId="1" fontId="85" fillId="0" borderId="4" xfId="0" applyNumberFormat="1" applyFont="1" applyBorder="1" applyAlignment="1">
      <alignment horizontal="center" vertical="center"/>
    </xf>
    <xf numFmtId="1" fontId="51" fillId="6" borderId="63" xfId="0" applyNumberFormat="1" applyFont="1" applyFill="1" applyBorder="1" applyAlignment="1">
      <alignment horizontal="center" vertical="center"/>
    </xf>
    <xf numFmtId="0" fontId="96" fillId="10" borderId="1" xfId="0" applyFont="1" applyFill="1" applyBorder="1"/>
    <xf numFmtId="1" fontId="98" fillId="10" borderId="1" xfId="0" applyNumberFormat="1" applyFont="1" applyFill="1" applyBorder="1" applyAlignment="1">
      <alignment horizontal="center" shrinkToFit="1"/>
    </xf>
    <xf numFmtId="0" fontId="51" fillId="37" borderId="4" xfId="0" applyFont="1" applyFill="1" applyBorder="1" applyAlignment="1">
      <alignment horizontal="center" shrinkToFit="1"/>
    </xf>
    <xf numFmtId="1" fontId="51" fillId="37" borderId="4" xfId="0" applyNumberFormat="1" applyFont="1" applyFill="1" applyBorder="1" applyAlignment="1">
      <alignment horizontal="center" vertical="center"/>
    </xf>
    <xf numFmtId="1" fontId="57" fillId="37" borderId="63" xfId="0" applyNumberFormat="1" applyFont="1" applyFill="1" applyBorder="1" applyAlignment="1">
      <alignment horizontal="center" vertical="center"/>
    </xf>
    <xf numFmtId="0" fontId="94" fillId="0" borderId="1" xfId="0" applyFont="1" applyBorder="1" applyAlignment="1">
      <alignment shrinkToFit="1"/>
    </xf>
    <xf numFmtId="1" fontId="33" fillId="0" borderId="1" xfId="0" applyNumberFormat="1" applyFont="1" applyBorder="1" applyAlignment="1">
      <alignment horizontal="center" shrinkToFit="1"/>
    </xf>
    <xf numFmtId="1" fontId="98" fillId="0" borderId="1" xfId="0" applyNumberFormat="1" applyFont="1" applyBorder="1" applyAlignment="1">
      <alignment horizontal="center" shrinkToFit="1"/>
    </xf>
    <xf numFmtId="0" fontId="52" fillId="37" borderId="4" xfId="0" applyFont="1" applyFill="1" applyBorder="1" applyAlignment="1">
      <alignment horizontal="center" shrinkToFit="1"/>
    </xf>
    <xf numFmtId="1" fontId="57" fillId="0" borderId="4" xfId="0" applyNumberFormat="1" applyFont="1" applyBorder="1" applyAlignment="1">
      <alignment horizontal="center" vertical="center"/>
    </xf>
    <xf numFmtId="0" fontId="51" fillId="37" borderId="64" xfId="0" applyFont="1" applyFill="1" applyBorder="1" applyAlignment="1">
      <alignment horizontal="center" shrinkToFit="1"/>
    </xf>
    <xf numFmtId="0" fontId="191" fillId="0" borderId="1" xfId="0" applyFont="1" applyBorder="1" applyAlignment="1">
      <alignment horizontal="center" shrinkToFit="1"/>
    </xf>
    <xf numFmtId="1" fontId="191" fillId="37" borderId="1" xfId="0" applyNumberFormat="1" applyFont="1" applyFill="1" applyBorder="1" applyAlignment="1">
      <alignment horizontal="center" shrinkToFit="1"/>
    </xf>
    <xf numFmtId="0" fontId="195" fillId="0" borderId="1" xfId="0" applyFont="1" applyBorder="1" applyAlignment="1">
      <alignment horizontal="center" shrinkToFit="1"/>
    </xf>
    <xf numFmtId="1" fontId="195" fillId="37" borderId="1" xfId="0" applyNumberFormat="1" applyFont="1" applyFill="1" applyBorder="1" applyAlignment="1">
      <alignment horizontal="center" shrinkToFit="1"/>
    </xf>
    <xf numFmtId="0" fontId="306" fillId="37" borderId="1" xfId="0" applyFont="1" applyFill="1" applyBorder="1" applyAlignment="1">
      <alignment horizontal="center" shrinkToFit="1"/>
    </xf>
    <xf numFmtId="0" fontId="22" fillId="0" borderId="4" xfId="0" applyFont="1" applyBorder="1"/>
    <xf numFmtId="0" fontId="22" fillId="0" borderId="63" xfId="0" applyFont="1" applyBorder="1"/>
    <xf numFmtId="0" fontId="52" fillId="37" borderId="57" xfId="0" applyFont="1" applyFill="1" applyBorder="1" applyAlignment="1">
      <alignment horizontal="center" vertical="center" shrinkToFit="1"/>
    </xf>
    <xf numFmtId="0" fontId="191" fillId="0" borderId="40" xfId="0" applyFont="1" applyBorder="1" applyAlignment="1">
      <alignment horizontal="center" shrinkToFit="1"/>
    </xf>
    <xf numFmtId="1" fontId="191" fillId="37" borderId="40" xfId="0" applyNumberFormat="1" applyFont="1" applyFill="1" applyBorder="1" applyAlignment="1">
      <alignment horizontal="center" shrinkToFit="1"/>
    </xf>
    <xf numFmtId="0" fontId="195" fillId="0" borderId="40" xfId="0" applyFont="1" applyBorder="1" applyAlignment="1">
      <alignment horizontal="center" shrinkToFit="1"/>
    </xf>
    <xf numFmtId="1" fontId="195" fillId="37" borderId="40" xfId="0" applyNumberFormat="1" applyFont="1" applyFill="1" applyBorder="1" applyAlignment="1">
      <alignment horizontal="center" shrinkToFit="1"/>
    </xf>
    <xf numFmtId="0" fontId="109" fillId="37" borderId="58" xfId="0" applyFont="1" applyFill="1" applyBorder="1" applyAlignment="1">
      <alignment horizontal="center" shrinkToFit="1"/>
    </xf>
    <xf numFmtId="0" fontId="306" fillId="10" borderId="58" xfId="0" applyFont="1" applyFill="1" applyBorder="1" applyAlignment="1">
      <alignment horizontal="center" shrinkToFit="1"/>
    </xf>
    <xf numFmtId="1" fontId="57" fillId="0" borderId="58" xfId="0" applyNumberFormat="1" applyFont="1" applyBorder="1" applyAlignment="1">
      <alignment horizontal="center" vertical="center"/>
    </xf>
    <xf numFmtId="1" fontId="51" fillId="6" borderId="60" xfId="0" applyNumberFormat="1" applyFont="1" applyFill="1" applyBorder="1" applyAlignment="1">
      <alignment horizontal="center" vertical="center"/>
    </xf>
    <xf numFmtId="0" fontId="90" fillId="0" borderId="2" xfId="0" applyFont="1" applyBorder="1" applyAlignment="1">
      <alignment shrinkToFit="1"/>
    </xf>
    <xf numFmtId="1" fontId="85" fillId="6" borderId="56" xfId="0" applyNumberFormat="1" applyFont="1" applyFill="1" applyBorder="1" applyAlignment="1">
      <alignment horizontal="center" vertical="center"/>
    </xf>
    <xf numFmtId="0" fontId="240" fillId="0" borderId="64" xfId="0" applyFont="1" applyBorder="1" applyAlignment="1">
      <alignment horizontal="center" shrinkToFit="1"/>
    </xf>
    <xf numFmtId="0" fontId="90" fillId="0" borderId="1" xfId="0" applyFont="1" applyBorder="1" applyAlignment="1">
      <alignment shrinkToFit="1"/>
    </xf>
    <xf numFmtId="1" fontId="85" fillId="6" borderId="63" xfId="0" applyNumberFormat="1" applyFont="1" applyFill="1" applyBorder="1" applyAlignment="1">
      <alignment horizontal="center" vertical="center"/>
    </xf>
    <xf numFmtId="0" fontId="90" fillId="10" borderId="1" xfId="0" applyFont="1" applyFill="1" applyBorder="1" applyAlignment="1">
      <alignment shrinkToFit="1"/>
    </xf>
    <xf numFmtId="1" fontId="33" fillId="10" borderId="2" xfId="0" applyNumberFormat="1" applyFont="1" applyFill="1" applyBorder="1" applyAlignment="1">
      <alignment horizontal="center" shrinkToFit="1"/>
    </xf>
    <xf numFmtId="1" fontId="6" fillId="0" borderId="4" xfId="0" applyNumberFormat="1" applyFont="1" applyBorder="1" applyAlignment="1">
      <alignment horizontal="center"/>
    </xf>
    <xf numFmtId="1" fontId="6" fillId="0" borderId="63" xfId="0" applyNumberFormat="1" applyFont="1" applyBorder="1" applyAlignment="1">
      <alignment horizontal="center"/>
    </xf>
    <xf numFmtId="0" fontId="306" fillId="0" borderId="1" xfId="0" applyFont="1" applyBorder="1" applyAlignment="1">
      <alignment horizontal="center" shrinkToFit="1"/>
    </xf>
    <xf numFmtId="1" fontId="85" fillId="0" borderId="58" xfId="0" applyNumberFormat="1" applyFont="1" applyBorder="1" applyAlignment="1">
      <alignment horizontal="center" vertical="center"/>
    </xf>
    <xf numFmtId="1" fontId="57" fillId="6" borderId="60" xfId="0" applyNumberFormat="1" applyFont="1" applyFill="1" applyBorder="1" applyAlignment="1">
      <alignment horizontal="center" vertical="center"/>
    </xf>
    <xf numFmtId="0" fontId="240" fillId="0" borderId="65" xfId="0" applyFont="1" applyBorder="1" applyAlignment="1">
      <alignment horizontal="center" shrinkToFit="1"/>
    </xf>
    <xf numFmtId="0" fontId="94" fillId="0" borderId="2" xfId="0" applyFont="1" applyBorder="1" applyAlignment="1">
      <alignment shrinkToFit="1"/>
    </xf>
    <xf numFmtId="0" fontId="98" fillId="0" borderId="2" xfId="0" applyFont="1" applyBorder="1" applyAlignment="1">
      <alignment shrinkToFit="1"/>
    </xf>
    <xf numFmtId="1" fontId="57" fillId="6" borderId="63" xfId="0" applyNumberFormat="1" applyFont="1" applyFill="1" applyBorder="1" applyAlignment="1">
      <alignment horizontal="center" vertical="center"/>
    </xf>
    <xf numFmtId="0" fontId="94" fillId="10" borderId="1" xfId="0" applyFont="1" applyFill="1" applyBorder="1" applyAlignment="1">
      <alignment shrinkToFit="1"/>
    </xf>
    <xf numFmtId="1" fontId="33" fillId="10" borderId="1" xfId="0" applyNumberFormat="1" applyFont="1" applyFill="1" applyBorder="1" applyAlignment="1">
      <alignment horizontal="center" shrinkToFit="1"/>
    </xf>
    <xf numFmtId="0" fontId="240" fillId="18" borderId="62" xfId="0" applyFont="1" applyFill="1" applyBorder="1" applyAlignment="1">
      <alignment horizontal="center" shrinkToFit="1"/>
    </xf>
    <xf numFmtId="0" fontId="98" fillId="0" borderId="1" xfId="0" applyFont="1" applyBorder="1"/>
    <xf numFmtId="0" fontId="90" fillId="10" borderId="3" xfId="0" applyFont="1" applyFill="1" applyBorder="1" applyAlignment="1">
      <alignment shrinkToFit="1"/>
    </xf>
    <xf numFmtId="0" fontId="96" fillId="10" borderId="4" xfId="0" applyFont="1" applyFill="1" applyBorder="1" applyAlignment="1">
      <alignment shrinkToFit="1"/>
    </xf>
    <xf numFmtId="0" fontId="96" fillId="10" borderId="2" xfId="0" applyFont="1" applyFill="1" applyBorder="1" applyAlignment="1">
      <alignment shrinkToFit="1"/>
    </xf>
    <xf numFmtId="0" fontId="90" fillId="0" borderId="53" xfId="0" applyFont="1" applyBorder="1" applyAlignment="1">
      <alignment shrinkToFit="1"/>
    </xf>
    <xf numFmtId="1" fontId="51" fillId="37" borderId="63" xfId="0" applyNumberFormat="1" applyFont="1" applyFill="1" applyBorder="1" applyAlignment="1">
      <alignment horizontal="center" vertical="center"/>
    </xf>
    <xf numFmtId="0" fontId="52" fillId="37" borderId="4" xfId="0" applyFont="1" applyFill="1" applyBorder="1" applyAlignment="1">
      <alignment horizontal="center" vertical="center" shrinkToFit="1"/>
    </xf>
    <xf numFmtId="0" fontId="95" fillId="0" borderId="0" xfId="0" applyFont="1"/>
    <xf numFmtId="0" fontId="94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98" fillId="10" borderId="1" xfId="0" applyFont="1" applyFill="1" applyBorder="1" applyAlignment="1">
      <alignment shrinkToFit="1"/>
    </xf>
    <xf numFmtId="1" fontId="98" fillId="10" borderId="2" xfId="0" applyNumberFormat="1" applyFont="1" applyFill="1" applyBorder="1" applyAlignment="1">
      <alignment horizontal="center" shrinkToFit="1"/>
    </xf>
    <xf numFmtId="0" fontId="191" fillId="0" borderId="0" xfId="0" applyFont="1" applyAlignment="1">
      <alignment horizontal="center"/>
    </xf>
    <xf numFmtId="0" fontId="96" fillId="10" borderId="1" xfId="0" applyFont="1" applyFill="1" applyBorder="1" applyAlignment="1">
      <alignment shrinkToFit="1"/>
    </xf>
    <xf numFmtId="1" fontId="195" fillId="37" borderId="58" xfId="0" applyNumberFormat="1" applyFont="1" applyFill="1" applyBorder="1" applyAlignment="1">
      <alignment horizontal="center" shrinkToFit="1"/>
    </xf>
    <xf numFmtId="0" fontId="90" fillId="10" borderId="58" xfId="0" applyFont="1" applyFill="1" applyBorder="1" applyAlignment="1">
      <alignment shrinkToFit="1"/>
    </xf>
    <xf numFmtId="0" fontId="90" fillId="0" borderId="1" xfId="0" applyFont="1" applyBorder="1"/>
    <xf numFmtId="1" fontId="57" fillId="0" borderId="55" xfId="0" applyNumberFormat="1" applyFont="1" applyBorder="1" applyAlignment="1">
      <alignment horizontal="center" vertical="center"/>
    </xf>
    <xf numFmtId="0" fontId="90" fillId="15" borderId="1" xfId="0" applyFont="1" applyFill="1" applyBorder="1" applyAlignment="1">
      <alignment shrinkToFit="1"/>
    </xf>
    <xf numFmtId="0" fontId="90" fillId="10" borderId="1" xfId="0" applyFont="1" applyFill="1" applyBorder="1"/>
    <xf numFmtId="0" fontId="94" fillId="10" borderId="55" xfId="0" applyFont="1" applyFill="1" applyBorder="1" applyAlignment="1">
      <alignment shrinkToFit="1"/>
    </xf>
    <xf numFmtId="1" fontId="57" fillId="6" borderId="56" xfId="0" applyNumberFormat="1" applyFont="1" applyFill="1" applyBorder="1" applyAlignment="1">
      <alignment horizontal="center" vertical="center"/>
    </xf>
    <xf numFmtId="0" fontId="240" fillId="0" borderId="1" xfId="0" applyFont="1" applyBorder="1" applyAlignment="1">
      <alignment horizontal="center" shrinkToFit="1"/>
    </xf>
    <xf numFmtId="0" fontId="306" fillId="10" borderId="4" xfId="0" applyFont="1" applyFill="1" applyBorder="1" applyAlignment="1">
      <alignment horizontal="center" shrinkToFit="1"/>
    </xf>
    <xf numFmtId="0" fontId="98" fillId="15" borderId="1" xfId="0" applyFont="1" applyFill="1" applyBorder="1" applyAlignment="1">
      <alignment shrinkToFit="1"/>
    </xf>
    <xf numFmtId="0" fontId="22" fillId="10" borderId="0" xfId="0" applyFont="1" applyFill="1"/>
    <xf numFmtId="0" fontId="358" fillId="0" borderId="1" xfId="0" applyFont="1" applyBorder="1" applyAlignment="1">
      <alignment shrinkToFit="1"/>
    </xf>
    <xf numFmtId="0" fontId="358" fillId="10" borderId="1" xfId="0" applyFont="1" applyFill="1" applyBorder="1" applyAlignment="1">
      <alignment shrinkToFit="1"/>
    </xf>
    <xf numFmtId="1" fontId="109" fillId="10" borderId="58" xfId="0" applyNumberFormat="1" applyFont="1" applyFill="1" applyBorder="1" applyAlignment="1">
      <alignment horizontal="center" shrinkToFit="1"/>
    </xf>
    <xf numFmtId="0" fontId="96" fillId="0" borderId="1" xfId="0" applyFont="1" applyBorder="1" applyAlignment="1">
      <alignment shrinkToFit="1"/>
    </xf>
    <xf numFmtId="0" fontId="239" fillId="37" borderId="4" xfId="0" applyFont="1" applyFill="1" applyBorder="1" applyAlignment="1">
      <alignment horizontal="center" shrinkToFit="1"/>
    </xf>
    <xf numFmtId="0" fontId="239" fillId="37" borderId="64" xfId="0" applyFont="1" applyFill="1" applyBorder="1" applyAlignment="1">
      <alignment horizontal="center" shrinkToFit="1"/>
    </xf>
    <xf numFmtId="0" fontId="98" fillId="10" borderId="1" xfId="0" applyFont="1" applyFill="1" applyBorder="1"/>
    <xf numFmtId="0" fontId="94" fillId="10" borderId="1" xfId="0" applyFont="1" applyFill="1" applyBorder="1"/>
    <xf numFmtId="1" fontId="33" fillId="0" borderId="53" xfId="0" applyNumberFormat="1" applyFont="1" applyBorder="1" applyAlignment="1">
      <alignment horizontal="center" shrinkToFit="1"/>
    </xf>
    <xf numFmtId="1" fontId="98" fillId="0" borderId="53" xfId="0" applyNumberFormat="1" applyFont="1" applyBorder="1" applyAlignment="1">
      <alignment horizontal="center" shrinkToFit="1"/>
    </xf>
    <xf numFmtId="1" fontId="33" fillId="15" borderId="1" xfId="0" applyNumberFormat="1" applyFont="1" applyFill="1" applyBorder="1" applyAlignment="1">
      <alignment horizontal="center" shrinkToFit="1"/>
    </xf>
    <xf numFmtId="1" fontId="98" fillId="15" borderId="1" xfId="0" applyNumberFormat="1" applyFont="1" applyFill="1" applyBorder="1" applyAlignment="1">
      <alignment horizontal="center" shrinkToFit="1"/>
    </xf>
    <xf numFmtId="1" fontId="57" fillId="37" borderId="4" xfId="0" applyNumberFormat="1" applyFont="1" applyFill="1" applyBorder="1" applyAlignment="1">
      <alignment horizontal="center" vertical="center"/>
    </xf>
    <xf numFmtId="0" fontId="95" fillId="0" borderId="0" xfId="0" applyFont="1" applyAlignment="1">
      <alignment horizontal="center"/>
    </xf>
    <xf numFmtId="1" fontId="33" fillId="15" borderId="53" xfId="0" applyNumberFormat="1" applyFont="1" applyFill="1" applyBorder="1" applyAlignment="1">
      <alignment horizontal="center" shrinkToFit="1"/>
    </xf>
    <xf numFmtId="0" fontId="51" fillId="10" borderId="12" xfId="0" applyFont="1" applyFill="1" applyBorder="1" applyAlignment="1">
      <alignment shrinkToFit="1"/>
    </xf>
    <xf numFmtId="0" fontId="52" fillId="37" borderId="57" xfId="0" applyFont="1" applyFill="1" applyBorder="1" applyAlignment="1">
      <alignment horizontal="center" shrinkToFit="1"/>
    </xf>
    <xf numFmtId="0" fontId="90" fillId="10" borderId="66" xfId="0" applyFont="1" applyFill="1" applyBorder="1" applyAlignment="1">
      <alignment shrinkToFit="1"/>
    </xf>
    <xf numFmtId="0" fontId="96" fillId="10" borderId="18" xfId="0" applyFont="1" applyFill="1" applyBorder="1" applyAlignment="1">
      <alignment shrinkToFit="1"/>
    </xf>
    <xf numFmtId="0" fontId="90" fillId="10" borderId="18" xfId="0" applyFont="1" applyFill="1" applyBorder="1" applyAlignment="1">
      <alignment shrinkToFit="1"/>
    </xf>
    <xf numFmtId="0" fontId="85" fillId="0" borderId="17" xfId="0" applyFont="1" applyBorder="1" applyAlignment="1">
      <alignment horizontal="center"/>
    </xf>
    <xf numFmtId="0" fontId="85" fillId="0" borderId="16" xfId="0" applyFont="1" applyBorder="1" applyAlignment="1">
      <alignment horizontal="center"/>
    </xf>
    <xf numFmtId="1" fontId="85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" fontId="33" fillId="0" borderId="0" xfId="0" applyNumberFormat="1" applyFont="1" applyAlignment="1">
      <alignment horizontal="center"/>
    </xf>
    <xf numFmtId="2" fontId="85" fillId="0" borderId="0" xfId="0" applyNumberFormat="1" applyFont="1" applyAlignment="1">
      <alignment horizontal="center"/>
    </xf>
    <xf numFmtId="1" fontId="22" fillId="0" borderId="0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" fontId="85" fillId="3" borderId="17" xfId="0" applyNumberFormat="1" applyFont="1" applyFill="1" applyBorder="1" applyAlignment="1">
      <alignment horizontal="center"/>
    </xf>
    <xf numFmtId="0" fontId="95" fillId="3" borderId="16" xfId="0" applyFont="1" applyFill="1" applyBorder="1"/>
    <xf numFmtId="0" fontId="85" fillId="3" borderId="16" xfId="0" applyFont="1" applyFill="1" applyBorder="1" applyAlignment="1">
      <alignment horizontal="center"/>
    </xf>
    <xf numFmtId="0" fontId="85" fillId="0" borderId="0" xfId="0" applyFont="1" applyBorder="1" applyAlignment="1">
      <alignment horizontal="left"/>
    </xf>
    <xf numFmtId="2" fontId="51" fillId="0" borderId="0" xfId="0" applyNumberFormat="1" applyFont="1" applyBorder="1" applyAlignment="1">
      <alignment horizontal="left"/>
    </xf>
    <xf numFmtId="0" fontId="85" fillId="0" borderId="0" xfId="0" applyFont="1" applyAlignment="1">
      <alignment horizontal="left"/>
    </xf>
    <xf numFmtId="0" fontId="192" fillId="0" borderId="0" xfId="0" applyFont="1" applyAlignment="1">
      <alignment horizontal="right"/>
    </xf>
    <xf numFmtId="1" fontId="22" fillId="2" borderId="3" xfId="0" applyNumberFormat="1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 shrinkToFit="1"/>
    </xf>
    <xf numFmtId="2" fontId="22" fillId="2" borderId="3" xfId="0" applyNumberFormat="1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1" fontId="22" fillId="2" borderId="2" xfId="0" applyNumberFormat="1" applyFont="1" applyFill="1" applyBorder="1" applyAlignment="1">
      <alignment horizontal="center"/>
    </xf>
    <xf numFmtId="0" fontId="22" fillId="2" borderId="2" xfId="0" applyFont="1" applyFill="1" applyBorder="1"/>
    <xf numFmtId="0" fontId="22" fillId="2" borderId="15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2" fontId="22" fillId="2" borderId="2" xfId="0" applyNumberFormat="1" applyFont="1" applyFill="1" applyBorder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52" fillId="0" borderId="1" xfId="0" applyFont="1" applyBorder="1" applyAlignment="1">
      <alignment horizontal="center" shrinkToFit="1"/>
    </xf>
    <xf numFmtId="0" fontId="22" fillId="0" borderId="1" xfId="0" applyFont="1" applyBorder="1" applyAlignment="1">
      <alignment horizontal="center" shrinkToFit="1"/>
    </xf>
    <xf numFmtId="0" fontId="195" fillId="0" borderId="1" xfId="0" applyFont="1" applyBorder="1" applyAlignment="1">
      <alignment horizontal="center"/>
    </xf>
    <xf numFmtId="0" fontId="96" fillId="0" borderId="2" xfId="0" applyFont="1" applyBorder="1"/>
    <xf numFmtId="0" fontId="96" fillId="0" borderId="40" xfId="0" applyFont="1" applyBorder="1" applyAlignment="1">
      <alignment shrinkToFit="1"/>
    </xf>
    <xf numFmtId="0" fontId="287" fillId="0" borderId="40" xfId="0" applyFont="1" applyBorder="1" applyAlignment="1">
      <alignment horizontal="center" shrinkToFit="1"/>
    </xf>
    <xf numFmtId="0" fontId="22" fillId="0" borderId="40" xfId="0" applyFont="1" applyBorder="1" applyAlignment="1">
      <alignment horizontal="center" shrinkToFit="1"/>
    </xf>
    <xf numFmtId="2" fontId="22" fillId="0" borderId="40" xfId="0" applyNumberFormat="1" applyFont="1" applyBorder="1" applyAlignment="1">
      <alignment horizontal="center"/>
    </xf>
    <xf numFmtId="0" fontId="195" fillId="0" borderId="40" xfId="0" applyFont="1" applyBorder="1" applyAlignment="1">
      <alignment horizontal="center"/>
    </xf>
    <xf numFmtId="0" fontId="22" fillId="17" borderId="40" xfId="0" applyFont="1" applyFill="1" applyBorder="1" applyAlignment="1">
      <alignment horizontal="center"/>
    </xf>
    <xf numFmtId="0" fontId="52" fillId="0" borderId="2" xfId="0" applyFont="1" applyBorder="1" applyAlignment="1">
      <alignment horizontal="center" shrinkToFit="1"/>
    </xf>
    <xf numFmtId="2" fontId="22" fillId="0" borderId="2" xfId="0" applyNumberFormat="1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1" fontId="22" fillId="10" borderId="1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right"/>
    </xf>
    <xf numFmtId="0" fontId="193" fillId="37" borderId="0" xfId="0" applyFont="1" applyFill="1" applyAlignment="1">
      <alignment horizontal="center"/>
    </xf>
    <xf numFmtId="2" fontId="22" fillId="0" borderId="0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left"/>
    </xf>
    <xf numFmtId="0" fontId="89" fillId="3" borderId="16" xfId="0" applyFont="1" applyFill="1" applyBorder="1"/>
    <xf numFmtId="0" fontId="191" fillId="0" borderId="1" xfId="0" applyFont="1" applyBorder="1"/>
    <xf numFmtId="0" fontId="89" fillId="0" borderId="1" xfId="0" applyFont="1" applyBorder="1" applyAlignment="1">
      <alignment horizontal="center"/>
    </xf>
    <xf numFmtId="0" fontId="94" fillId="0" borderId="2" xfId="0" applyFont="1" applyBorder="1"/>
    <xf numFmtId="0" fontId="94" fillId="0" borderId="40" xfId="0" applyFont="1" applyBorder="1" applyAlignment="1">
      <alignment shrinkToFit="1"/>
    </xf>
    <xf numFmtId="0" fontId="22" fillId="6" borderId="40" xfId="0" applyFont="1" applyFill="1" applyBorder="1" applyAlignment="1">
      <alignment horizontal="center"/>
    </xf>
    <xf numFmtId="0" fontId="89" fillId="0" borderId="40" xfId="0" applyFont="1" applyBorder="1" applyAlignment="1">
      <alignment horizontal="center"/>
    </xf>
    <xf numFmtId="0" fontId="191" fillId="0" borderId="2" xfId="0" applyFont="1" applyBorder="1"/>
    <xf numFmtId="0" fontId="22" fillId="6" borderId="2" xfId="0" applyFont="1" applyFill="1" applyBorder="1" applyAlignment="1">
      <alignment horizontal="center"/>
    </xf>
    <xf numFmtId="0" fontId="191" fillId="0" borderId="1" xfId="0" applyFont="1" applyBorder="1" applyAlignment="1">
      <alignment shrinkToFit="1"/>
    </xf>
    <xf numFmtId="0" fontId="94" fillId="15" borderId="1" xfId="0" applyFont="1" applyFill="1" applyBorder="1" applyAlignment="1">
      <alignment shrinkToFit="1"/>
    </xf>
    <xf numFmtId="0" fontId="90" fillId="0" borderId="1" xfId="0" applyFont="1" applyBorder="1" applyAlignment="1">
      <alignment horizontal="center"/>
    </xf>
    <xf numFmtId="0" fontId="94" fillId="0" borderId="0" xfId="0" applyFont="1" applyBorder="1" applyAlignment="1">
      <alignment shrinkToFit="1"/>
    </xf>
    <xf numFmtId="0" fontId="22" fillId="0" borderId="0" xfId="0" applyFont="1" applyBorder="1" applyAlignment="1">
      <alignment horizontal="center" shrinkToFit="1"/>
    </xf>
    <xf numFmtId="2" fontId="22" fillId="0" borderId="0" xfId="0" applyNumberFormat="1" applyFont="1" applyBorder="1" applyAlignment="1">
      <alignment horizontal="right"/>
    </xf>
    <xf numFmtId="2" fontId="195" fillId="0" borderId="0" xfId="0" applyNumberFormat="1" applyFont="1" applyBorder="1" applyAlignment="1">
      <alignment horizontal="left"/>
    </xf>
    <xf numFmtId="0" fontId="287" fillId="0" borderId="1" xfId="0" applyFont="1" applyBorder="1" applyAlignment="1">
      <alignment horizontal="center" shrinkToFit="1"/>
    </xf>
    <xf numFmtId="0" fontId="98" fillId="0" borderId="40" xfId="0" applyFont="1" applyBorder="1" applyAlignment="1">
      <alignment shrinkToFit="1"/>
    </xf>
    <xf numFmtId="0" fontId="52" fillId="0" borderId="40" xfId="0" applyFont="1" applyBorder="1" applyAlignment="1">
      <alignment horizontal="center" shrinkToFit="1"/>
    </xf>
    <xf numFmtId="2" fontId="22" fillId="0" borderId="40" xfId="0" applyNumberFormat="1" applyFont="1" applyBorder="1" applyAlignment="1">
      <alignment horizontal="right"/>
    </xf>
    <xf numFmtId="0" fontId="22" fillId="13" borderId="40" xfId="0" applyFont="1" applyFill="1" applyBorder="1" applyAlignment="1">
      <alignment horizontal="center"/>
    </xf>
    <xf numFmtId="0" fontId="22" fillId="0" borderId="14" xfId="0" applyFont="1" applyBorder="1" applyAlignment="1">
      <alignment horizontal="center" shrinkToFit="1"/>
    </xf>
    <xf numFmtId="2" fontId="22" fillId="0" borderId="2" xfId="0" applyNumberFormat="1" applyFont="1" applyBorder="1" applyAlignment="1">
      <alignment horizontal="right"/>
    </xf>
    <xf numFmtId="0" fontId="22" fillId="0" borderId="17" xfId="0" applyFont="1" applyBorder="1" applyAlignment="1">
      <alignment horizontal="center" shrinkToFit="1"/>
    </xf>
    <xf numFmtId="0" fontId="52" fillId="15" borderId="1" xfId="0" applyFont="1" applyFill="1" applyBorder="1" applyAlignment="1">
      <alignment horizontal="center" shrinkToFit="1"/>
    </xf>
    <xf numFmtId="0" fontId="22" fillId="15" borderId="17" xfId="0" applyFont="1" applyFill="1" applyBorder="1" applyAlignment="1">
      <alignment horizontal="center" shrinkToFit="1"/>
    </xf>
    <xf numFmtId="0" fontId="22" fillId="15" borderId="1" xfId="0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right"/>
    </xf>
    <xf numFmtId="0" fontId="195" fillId="0" borderId="1" xfId="0" applyFont="1" applyBorder="1"/>
    <xf numFmtId="2" fontId="191" fillId="0" borderId="0" xfId="0" applyNumberFormat="1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90" fillId="0" borderId="40" xfId="0" applyFont="1" applyBorder="1"/>
    <xf numFmtId="0" fontId="22" fillId="0" borderId="2" xfId="0" applyFont="1" applyFill="1" applyBorder="1" applyAlignment="1">
      <alignment horizontal="center"/>
    </xf>
    <xf numFmtId="1" fontId="52" fillId="3" borderId="1" xfId="0" applyNumberFormat="1" applyFont="1" applyFill="1" applyBorder="1" applyAlignment="1">
      <alignment horizontal="center"/>
    </xf>
    <xf numFmtId="0" fontId="285" fillId="3" borderId="16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0" fontId="22" fillId="10" borderId="17" xfId="0" applyFont="1" applyFill="1" applyBorder="1" applyAlignment="1">
      <alignment horizontal="center"/>
    </xf>
    <xf numFmtId="0" fontId="51" fillId="15" borderId="1" xfId="0" applyFont="1" applyFill="1" applyBorder="1" applyAlignment="1">
      <alignment horizontal="center" shrinkToFit="1"/>
    </xf>
    <xf numFmtId="2" fontId="85" fillId="15" borderId="18" xfId="0" applyNumberFormat="1" applyFont="1" applyFill="1" applyBorder="1" applyAlignment="1">
      <alignment horizontal="right"/>
    </xf>
    <xf numFmtId="0" fontId="57" fillId="15" borderId="1" xfId="0" applyFont="1" applyFill="1" applyBorder="1" applyAlignment="1">
      <alignment horizontal="center"/>
    </xf>
    <xf numFmtId="0" fontId="22" fillId="15" borderId="2" xfId="0" applyFont="1" applyFill="1" applyBorder="1" applyAlignment="1">
      <alignment horizontal="center"/>
    </xf>
    <xf numFmtId="0" fontId="51" fillId="15" borderId="1" xfId="0" applyFont="1" applyFill="1" applyBorder="1" applyAlignment="1">
      <alignment horizontal="center"/>
    </xf>
    <xf numFmtId="2" fontId="85" fillId="15" borderId="1" xfId="0" applyNumberFormat="1" applyFont="1" applyFill="1" applyBorder="1" applyAlignment="1">
      <alignment horizontal="right"/>
    </xf>
    <xf numFmtId="0" fontId="22" fillId="10" borderId="1" xfId="0" applyFont="1" applyFill="1" applyBorder="1" applyAlignment="1">
      <alignment horizontal="center"/>
    </xf>
    <xf numFmtId="0" fontId="359" fillId="15" borderId="1" xfId="0" applyFont="1" applyFill="1" applyBorder="1" applyAlignment="1">
      <alignment horizontal="center" shrinkToFit="1"/>
    </xf>
    <xf numFmtId="1" fontId="22" fillId="3" borderId="1" xfId="0" applyNumberFormat="1" applyFont="1" applyFill="1" applyBorder="1" applyAlignment="1">
      <alignment horizontal="center"/>
    </xf>
    <xf numFmtId="0" fontId="85" fillId="3" borderId="1" xfId="0" applyFont="1" applyFill="1" applyBorder="1" applyAlignment="1">
      <alignment horizontal="center"/>
    </xf>
    <xf numFmtId="1" fontId="22" fillId="36" borderId="14" xfId="0" applyNumberFormat="1" applyFont="1" applyFill="1" applyBorder="1" applyAlignment="1">
      <alignment horizontal="center"/>
    </xf>
    <xf numFmtId="0" fontId="22" fillId="36" borderId="17" xfId="0" applyFont="1" applyFill="1" applyBorder="1"/>
    <xf numFmtId="0" fontId="51" fillId="36" borderId="1" xfId="0" applyFont="1" applyFill="1" applyBorder="1" applyAlignment="1">
      <alignment horizontal="center" shrinkToFit="1"/>
    </xf>
    <xf numFmtId="0" fontId="85" fillId="36" borderId="1" xfId="0" applyFont="1" applyFill="1" applyBorder="1" applyAlignment="1">
      <alignment horizontal="center"/>
    </xf>
    <xf numFmtId="2" fontId="85" fillId="36" borderId="18" xfId="0" applyNumberFormat="1" applyFont="1" applyFill="1" applyBorder="1" applyAlignment="1">
      <alignment horizontal="right"/>
    </xf>
    <xf numFmtId="0" fontId="51" fillId="36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6" borderId="11" xfId="0" applyNumberFormat="1" applyFont="1" applyFill="1" applyBorder="1" applyAlignment="1">
      <alignment horizontal="right"/>
    </xf>
    <xf numFmtId="0" fontId="90" fillId="6" borderId="2" xfId="0" applyFont="1" applyFill="1" applyBorder="1" applyAlignment="1">
      <alignment horizontal="center"/>
    </xf>
    <xf numFmtId="0" fontId="22" fillId="0" borderId="4" xfId="0" applyFont="1" applyBorder="1" applyAlignment="1">
      <alignment horizontal="center" shrinkToFit="1"/>
    </xf>
    <xf numFmtId="2" fontId="22" fillId="0" borderId="18" xfId="0" applyNumberFormat="1" applyFont="1" applyBorder="1" applyAlignment="1">
      <alignment horizontal="right"/>
    </xf>
    <xf numFmtId="2" fontId="22" fillId="6" borderId="18" xfId="0" applyNumberFormat="1" applyFont="1" applyFill="1" applyBorder="1" applyAlignment="1">
      <alignment horizontal="right"/>
    </xf>
    <xf numFmtId="0" fontId="90" fillId="6" borderId="1" xfId="0" applyFont="1" applyFill="1" applyBorder="1" applyAlignment="1">
      <alignment horizontal="center"/>
    </xf>
    <xf numFmtId="0" fontId="90" fillId="6" borderId="17" xfId="0" applyFont="1" applyFill="1" applyBorder="1" applyAlignment="1">
      <alignment shrinkToFit="1"/>
    </xf>
    <xf numFmtId="0" fontId="96" fillId="0" borderId="14" xfId="0" applyFont="1" applyBorder="1" applyAlignment="1">
      <alignment shrinkToFit="1"/>
    </xf>
    <xf numFmtId="0" fontId="90" fillId="0" borderId="17" xfId="0" applyFont="1" applyBorder="1" applyAlignment="1">
      <alignment shrinkToFit="1"/>
    </xf>
    <xf numFmtId="1" fontId="22" fillId="36" borderId="17" xfId="0" applyNumberFormat="1" applyFont="1" applyFill="1" applyBorder="1" applyAlignment="1">
      <alignment horizontal="center"/>
    </xf>
    <xf numFmtId="0" fontId="90" fillId="36" borderId="16" xfId="0" applyFont="1" applyFill="1" applyBorder="1"/>
    <xf numFmtId="2" fontId="85" fillId="36" borderId="18" xfId="0" applyNumberFormat="1" applyFont="1" applyFill="1" applyBorder="1"/>
    <xf numFmtId="0" fontId="96" fillId="0" borderId="17" xfId="0" applyFont="1" applyBorder="1" applyAlignment="1">
      <alignment shrinkToFit="1"/>
    </xf>
    <xf numFmtId="0" fontId="158" fillId="0" borderId="1" xfId="0" applyFont="1" applyBorder="1"/>
  </cellXfs>
  <cellStyles count="22">
    <cellStyle name="Euro" xfId="1"/>
    <cellStyle name="Standard_MD MAIN DRAW AND QUALIFICATION" xfId="2"/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4" xfId="8"/>
    <cellStyle name="Обычный 5" xfId="9"/>
    <cellStyle name="Обычный 5 2" xfId="17"/>
    <cellStyle name="Обычный 5 3" xfId="20"/>
    <cellStyle name="Обычный 6" xfId="16"/>
    <cellStyle name="Обычный 7" xfId="18"/>
    <cellStyle name="Обычный_02-волейбол(26.11 - 24.12)" xfId="21"/>
    <cellStyle name="Обычный_12 2-мин (лич)" xfId="19"/>
    <cellStyle name="一般_forms_in_excel" xfId="10"/>
    <cellStyle name="千分位[0]_forms_in_excel" xfId="11"/>
    <cellStyle name="千分位_forms_in_excel" xfId="12"/>
    <cellStyle name="貨幣 [0]_forms_in_excel" xfId="13"/>
    <cellStyle name="貨幣_forms_in_excel" xfId="14"/>
    <cellStyle name="超連結_19980719_aksel" xfId="15"/>
  </cellStyles>
  <dxfs count="0"/>
  <tableStyles count="0" defaultTableStyle="TableStyleMedium2" defaultPivotStyle="PivotStyleLight16"/>
  <colors>
    <mruColors>
      <color rgb="FF00FF00"/>
      <color rgb="FFFFCC99"/>
      <color rgb="FFFFCCFF"/>
      <color rgb="FF99FF66"/>
      <color rgb="FFFFFF00"/>
      <color rgb="FF000066"/>
      <color rgb="FF800080"/>
      <color rgb="FF0000CC"/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28575</xdr:rowOff>
    </xdr:from>
    <xdr:to>
      <xdr:col>0</xdr:col>
      <xdr:colOff>285750</xdr:colOff>
      <xdr:row>4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2875" y="1400175"/>
          <a:ext cx="142875" cy="161925"/>
        </a:xfrm>
        <a:prstGeom prst="downArrow">
          <a:avLst>
            <a:gd name="adj1" fmla="val 50000"/>
            <a:gd name="adj2" fmla="val 28333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0</xdr:row>
          <xdr:rowOff>180975</xdr:rowOff>
        </xdr:from>
        <xdr:to>
          <xdr:col>22</xdr:col>
          <xdr:colOff>247650</xdr:colOff>
          <xdr:row>2</xdr:row>
          <xdr:rowOff>57150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90</xdr:row>
      <xdr:rowOff>0</xdr:rowOff>
    </xdr:from>
    <xdr:to>
      <xdr:col>6</xdr:col>
      <xdr:colOff>121919</xdr:colOff>
      <xdr:row>90</xdr:row>
      <xdr:rowOff>161925</xdr:rowOff>
    </xdr:to>
    <xdr:sp macro="" textlink="">
      <xdr:nvSpPr>
        <xdr:cNvPr id="2" name="Стрелка вниз 1"/>
        <xdr:cNvSpPr/>
      </xdr:nvSpPr>
      <xdr:spPr>
        <a:xfrm>
          <a:off x="4419600" y="16106775"/>
          <a:ext cx="45719" cy="1619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8</xdr:col>
      <xdr:colOff>76200</xdr:colOff>
      <xdr:row>90</xdr:row>
      <xdr:rowOff>0</xdr:rowOff>
    </xdr:from>
    <xdr:to>
      <xdr:col>8</xdr:col>
      <xdr:colOff>121919</xdr:colOff>
      <xdr:row>90</xdr:row>
      <xdr:rowOff>161925</xdr:rowOff>
    </xdr:to>
    <xdr:sp macro="" textlink="">
      <xdr:nvSpPr>
        <xdr:cNvPr id="3" name="Стрелка вниз 2"/>
        <xdr:cNvSpPr/>
      </xdr:nvSpPr>
      <xdr:spPr>
        <a:xfrm>
          <a:off x="4419600" y="16106775"/>
          <a:ext cx="45719" cy="1619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11</xdr:col>
      <xdr:colOff>628650</xdr:colOff>
      <xdr:row>90</xdr:row>
      <xdr:rowOff>0</xdr:rowOff>
    </xdr:from>
    <xdr:to>
      <xdr:col>11</xdr:col>
      <xdr:colOff>674369</xdr:colOff>
      <xdr:row>90</xdr:row>
      <xdr:rowOff>161925</xdr:rowOff>
    </xdr:to>
    <xdr:sp macro="" textlink="">
      <xdr:nvSpPr>
        <xdr:cNvPr id="5" name="Стрелка вниз 4"/>
        <xdr:cNvSpPr/>
      </xdr:nvSpPr>
      <xdr:spPr>
        <a:xfrm>
          <a:off x="8067675" y="16106775"/>
          <a:ext cx="45719" cy="1619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4</xdr:row>
      <xdr:rowOff>28575</xdr:rowOff>
    </xdr:from>
    <xdr:to>
      <xdr:col>12</xdr:col>
      <xdr:colOff>285750</xdr:colOff>
      <xdr:row>4</xdr:row>
      <xdr:rowOff>190500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42875" y="828675"/>
          <a:ext cx="142875" cy="161925"/>
        </a:xfrm>
        <a:prstGeom prst="downArrow">
          <a:avLst>
            <a:gd name="adj1" fmla="val 50000"/>
            <a:gd name="adj2" fmla="val 28333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100</xdr:row>
      <xdr:rowOff>66675</xdr:rowOff>
    </xdr:from>
    <xdr:to>
      <xdr:col>12</xdr:col>
      <xdr:colOff>285750</xdr:colOff>
      <xdr:row>100</xdr:row>
      <xdr:rowOff>228600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42875" y="20069175"/>
          <a:ext cx="142875" cy="133350"/>
        </a:xfrm>
        <a:prstGeom prst="down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2006-2017&#1075;&#1075;-&#1057;&#1087;&#1072;&#1088;&#1090;-&#1076;&#1072;%20&#1090;&#1088;&#1091;&#1076;&#1103;&#1097;&#1080;&#1093;&#1089;&#1103;/2017&#1075;&#1086;&#1076;-&#1057;&#1087;-&#1076;&#1072;%20&#1058;&#1088;-&#1093;&#1089;&#1103;/&#1056;&#1072;&#1073;&#1086;&#1095;&#1080;&#1077;%20&#1076;&#1086;&#1082;&#1091;&#1084;&#1077;&#1085;&#1090;&#1099;-17/&#1056;&#1072;&#1073;&#1086;&#1095;&#1080;&#1077;%20&#1076;&#1086;&#1082;&#1091;&#1084;&#1077;&#1085;&#1090;&#1099;-16/doc/4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&#1056;&#1072;&#1073;&#1086;&#1095;&#1080;&#1077;%20&#1076;&#1086;&#1082;&#1091;&#1084;&#1077;&#1085;&#1090;&#1099;-16\sony\ABSOLUTO\ACT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2006-2017&#1075;&#1075;-&#1057;&#1087;&#1072;&#1088;&#1090;-&#1076;&#1072;%20&#1090;&#1088;&#1091;&#1076;&#1103;&#1097;&#1080;&#1093;&#1089;&#1103;/2017&#1075;&#1086;&#1076;-&#1057;&#1087;-&#1076;&#1072;%20&#1058;&#1088;-&#1093;&#1089;&#1103;/&#1056;&#1072;&#1073;&#1086;&#1095;&#1080;&#1077;%20&#1076;&#1086;&#1082;&#1091;&#1084;&#1077;&#1085;&#1090;&#1099;-17/&#1056;&#1072;&#1073;&#1086;&#1095;&#1080;&#1077;%20&#1076;&#1086;&#1082;&#1091;&#1084;&#1077;&#1085;&#1090;&#1099;-16/yo/Cadete%20con%20f&#243;rmul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0-&#1057;&#1055;-&#1044;&#1040;%20&#1058;&#1056;-&#1061;&#1057;&#1071;-&#1056;&#1045;&#1047;&#1059;&#1051;&#1068;&#1058;&#1040;&#1058;&#1067;%202011-2016&#1075;&#1075;\yo\Cadete%20con%20f&#243;rmul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yo/Cadete%20con%20f&#243;rmul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&#1056;&#1072;&#1073;&#1086;&#1095;&#1080;&#1077;%20&#1076;&#1086;&#1082;&#1091;&#1084;&#1077;&#1085;&#1090;&#1099;-16\yo\Cadete%20con%20f&#243;rmul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0-&#1057;&#1055;-&#1044;&#1040;%20&#1058;&#1056;-&#1061;&#1057;&#1071;-&#1056;&#1045;&#1047;&#1059;&#1051;&#1068;&#1058;&#1040;&#1058;&#1067;%202011-2016&#1075;&#1075;\DOKUME~1\BOSS\LOKALE~1\Temp\Tempor&#228;res%20Verzeichnis%201%20f&#252;r%202007%20Russian%20Open.zip\WJTTC%202005%20AUT\LINZ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DOKUME~1/BOSS/LOKALE~1/Temp/Tempor&#228;res%20Verzeichnis%201%20f&#252;r%202007%20Russian%20Open.zip/WJTTC%202005%20AUT/LINZ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&#1056;&#1072;&#1073;&#1086;&#1095;&#1080;&#1077;%20&#1076;&#1086;&#1082;&#1091;&#1084;&#1077;&#1085;&#1090;&#1099;-16\DOKUME~1\BOSS\LOKALE~1\Temp\Tempor&#228;res%20Verzeichnis%201%20f&#252;r%202007%20Russian%20Open.zip\WJTTC%202005%20AUT\LINZ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DOKUME~1/BOSS/LOKALE~1/Temp/Tempor&#228;res%20Verzeichnis%201%20f&#252;r%202007%20Russian%20Open.zip/WJC%202006-05%20ESP/SYOC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0-&#1057;&#1055;-&#1044;&#1040;%20&#1058;&#1056;-&#1061;&#1057;&#1071;-&#1056;&#1045;&#1047;&#1059;&#1051;&#1068;&#1058;&#1040;&#1058;&#1067;%202011-2016&#1075;&#1075;\doc\4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&#1056;&#1072;&#1073;&#1086;&#1095;&#1080;&#1077;%20&#1076;&#1086;&#1082;&#1091;&#1084;&#1077;&#1085;&#1090;&#1099;-16\DOKUME~1\BOSS\LOKALE~1\Temp\Tempor&#228;res%20Verzeichnis%201%20f&#252;r%202007%20Russian%20Open.zip\WJC%202006-05%20ESP\SYOC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DOKUME~1/BOSS/LOKALE~1/Temp/Tempor&#228;res%20Verzeichnis%201%20f&#252;r%202007%20Russian%20Open.zip/WJC%202006-08%20IND/WJC%20IND%2020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&#1056;&#1072;&#1073;&#1086;&#1095;&#1080;&#1077;%20&#1076;&#1086;&#1082;&#1091;&#1084;&#1077;&#1085;&#1090;&#1099;-16\DOKUME~1\BOSS\LOKALE~1\Temp\Tempor&#228;res%20Verzeichnis%201%20f&#252;r%202007%20Russian%20Open.zip\WJC%202006-08%20IND\WJC%20IND%20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Dokumente%20und%20Einstellungen/FINK/Lokale%20Einstellungen/Temporary%20Internet%20Files/OLK28/Final%20Entires/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&#1056;&#1072;&#1073;&#1086;&#1095;&#1080;&#1077;%20&#1076;&#1086;&#1082;&#1091;&#1084;&#1077;&#1085;&#1090;&#1099;-16\Dokumente%20und%20Einstellungen\FINK\Lokale%20Einstellungen\Temporary%20Internet%20Files\OLK28\Final%20Entires\G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doc/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&#1056;&#1072;&#1073;&#1086;&#1095;&#1080;&#1077;%20&#1076;&#1086;&#1082;&#1091;&#1084;&#1077;&#1085;&#1090;&#1099;-16\doc\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2006-2017&#1075;&#1075;-&#1057;&#1087;&#1072;&#1088;&#1090;-&#1076;&#1072;%20&#1090;&#1088;&#1091;&#1076;&#1103;&#1097;&#1080;&#1093;&#1089;&#1103;/2017&#1075;&#1086;&#1076;-&#1057;&#1087;-&#1076;&#1072;%20&#1058;&#1088;-&#1093;&#1089;&#1103;/&#1056;&#1072;&#1073;&#1086;&#1095;&#1080;&#1077;%20&#1076;&#1086;&#1082;&#1091;&#1084;&#1077;&#1085;&#1090;&#1099;-17/&#1056;&#1072;&#1073;&#1086;&#1095;&#1080;&#1077;%20&#1076;&#1086;&#1082;&#1091;&#1084;&#1077;&#1085;&#1090;&#1099;-16/sony/ABSOLUTO/ACT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PSOFT\Adm\&#1057;&#1087;&#1086;&#1088;&#1090;-&#1092;&#1080;&#1079;&#1082;&#1091;&#1083;&#1100;&#1090;&#1091;&#1088;&#1072;\17-&#1057;&#1073;&#1086;&#1088;&#1085;&#1072;&#1103;%20&#1045;&#1082;&#1072;&#1090;&#1077;&#1088;&#1080;&#1085;&#1073;&#1091;&#1088;&#1075;&#1075;&#1072;&#1079;\0-&#1057;&#1055;-&#1044;&#1040;%20&#1058;&#1056;-&#1061;&#1057;&#1071;-&#1056;&#1045;&#1047;&#1059;&#1051;&#1068;&#1058;&#1040;&#1058;&#1067;%202011-2016&#1075;&#1075;\sony\ABSOLUTO\ACT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cheva/AppData/Local/Microsoft/Windows/Temporary%20Internet%20Files/Content.Outlook/P0BO3N6F/sony/ABSOLUTO/AC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"/>
      <sheetName val="EQU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"/>
      <sheetName val="U18_boys"/>
      <sheetName val="U18_girls"/>
      <sheetName val="ASS"/>
      <sheetName val="TT"/>
      <sheetName val="JG"/>
      <sheetName val="JBD"/>
      <sheetName val="JGD"/>
      <sheetName val="JXD"/>
      <sheetName val="JB (PRES)"/>
      <sheetName val="JG (PRES)"/>
      <sheetName val="BT1"/>
      <sheetName val="GT1"/>
      <sheetName val="BT2"/>
      <sheetName val="GT2"/>
      <sheetName val="TEAMS"/>
      <sheetName val="BTDet"/>
      <sheetName val="GTDet"/>
      <sheetName val="JBS2"/>
      <sheetName val="JGS2"/>
      <sheetName val="JBS1"/>
      <sheetName val="JGS1"/>
      <sheetName val="BDko"/>
      <sheetName val="GDko"/>
      <sheetName val="XDko"/>
      <sheetName val="Seeding List"/>
      <sheetName val="DRAW"/>
      <sheetName val="DRAW2"/>
      <sheetName val="Tabla"/>
      <sheetName val="Tabla (2)"/>
      <sheetName val="JBSDraw"/>
      <sheetName val="JGSDraw"/>
      <sheetName val="JBSDraw1"/>
      <sheetName val="JGSDraw1"/>
      <sheetName val="JB (SORTED)"/>
      <sheetName val="JG (SORTED)"/>
      <sheetName val="JBD (SORTED)"/>
      <sheetName val="JBDDraw"/>
      <sheetName val="JGD (SORTED)"/>
      <sheetName val="JGDDraw"/>
      <sheetName val="JXD (SORTED)"/>
      <sheetName val="JXDDraw"/>
    </sheetNames>
    <sheetDataSet>
      <sheetData sheetId="0" refreshError="1">
        <row r="1">
          <cell r="A1" t="str">
            <v>Nr</v>
          </cell>
          <cell r="B1" t="str">
            <v>NAME</v>
          </cell>
          <cell r="C1" t="str">
            <v>ASS</v>
          </cell>
          <cell r="D1" t="str">
            <v>Rk Points</v>
          </cell>
        </row>
        <row r="2">
          <cell r="A2">
            <v>1</v>
          </cell>
          <cell r="B2" t="str">
            <v>CARTER Trent</v>
          </cell>
          <cell r="C2" t="str">
            <v>AUS</v>
          </cell>
          <cell r="D2">
            <v>375</v>
          </cell>
          <cell r="E2">
            <v>32762</v>
          </cell>
        </row>
        <row r="3">
          <cell r="A3">
            <v>2</v>
          </cell>
          <cell r="B3" t="str">
            <v>DAVIS Kyle</v>
          </cell>
          <cell r="C3" t="str">
            <v>AUS</v>
          </cell>
          <cell r="D3">
            <v>510</v>
          </cell>
          <cell r="E3">
            <v>32526</v>
          </cell>
        </row>
        <row r="4">
          <cell r="A4">
            <v>3</v>
          </cell>
          <cell r="B4" t="str">
            <v>FRANK Robert</v>
          </cell>
          <cell r="C4" t="str">
            <v>AUS</v>
          </cell>
          <cell r="D4">
            <v>323</v>
          </cell>
          <cell r="E4">
            <v>32895</v>
          </cell>
        </row>
        <row r="5">
          <cell r="A5">
            <v>4</v>
          </cell>
          <cell r="B5" t="str">
            <v>SHIH Andy</v>
          </cell>
          <cell r="C5" t="str">
            <v>AUS</v>
          </cell>
          <cell r="D5">
            <v>335</v>
          </cell>
          <cell r="E5">
            <v>31911</v>
          </cell>
        </row>
        <row r="6">
          <cell r="A6">
            <v>5</v>
          </cell>
          <cell r="B6" t="str">
            <v>FEGERL Stefan</v>
          </cell>
          <cell r="C6" t="str">
            <v>AUT</v>
          </cell>
          <cell r="D6">
            <v>560</v>
          </cell>
          <cell r="E6">
            <v>32398</v>
          </cell>
        </row>
        <row r="7">
          <cell r="A7">
            <v>6</v>
          </cell>
          <cell r="B7" t="str">
            <v>FENG Xiaoquan</v>
          </cell>
          <cell r="C7" t="str">
            <v>AUT</v>
          </cell>
          <cell r="D7">
            <v>974</v>
          </cell>
          <cell r="E7">
            <v>31814</v>
          </cell>
        </row>
        <row r="8">
          <cell r="A8">
            <v>7</v>
          </cell>
          <cell r="B8" t="str">
            <v>KOVAC Boris</v>
          </cell>
          <cell r="C8" t="str">
            <v>AUT</v>
          </cell>
          <cell r="E8">
            <v>32581</v>
          </cell>
        </row>
        <row r="9">
          <cell r="A9">
            <v>8</v>
          </cell>
          <cell r="B9" t="str">
            <v>PROBST Thomas</v>
          </cell>
          <cell r="C9" t="str">
            <v>AUT</v>
          </cell>
          <cell r="D9">
            <v>322</v>
          </cell>
          <cell r="E9">
            <v>32040</v>
          </cell>
        </row>
        <row r="10">
          <cell r="A10">
            <v>9</v>
          </cell>
          <cell r="B10" t="str">
            <v>STORF Martin</v>
          </cell>
          <cell r="C10" t="str">
            <v>AUT</v>
          </cell>
          <cell r="E10">
            <v>32785</v>
          </cell>
        </row>
        <row r="11">
          <cell r="A11">
            <v>10</v>
          </cell>
          <cell r="B11" t="str">
            <v>ULBING Sebastian</v>
          </cell>
          <cell r="C11" t="str">
            <v>AUT</v>
          </cell>
          <cell r="E11">
            <v>31794</v>
          </cell>
        </row>
        <row r="12">
          <cell r="A12">
            <v>11</v>
          </cell>
          <cell r="B12" t="str">
            <v>DAVIDOVICH Dmitry</v>
          </cell>
          <cell r="C12" t="str">
            <v>BLR</v>
          </cell>
          <cell r="D12">
            <v>635</v>
          </cell>
          <cell r="E12">
            <v>31966</v>
          </cell>
        </row>
        <row r="13">
          <cell r="A13">
            <v>12</v>
          </cell>
          <cell r="B13" t="str">
            <v>BALTRUSHKA Dzmitry</v>
          </cell>
          <cell r="C13" t="str">
            <v>BLR</v>
          </cell>
          <cell r="D13">
            <v>560</v>
          </cell>
          <cell r="E13">
            <v>32152</v>
          </cell>
        </row>
        <row r="14">
          <cell r="A14">
            <v>13</v>
          </cell>
          <cell r="B14" t="str">
            <v>BERGAMINI Guilherme</v>
          </cell>
          <cell r="C14" t="str">
            <v>BRA</v>
          </cell>
          <cell r="D14">
            <v>348</v>
          </cell>
          <cell r="E14">
            <v>32354</v>
          </cell>
        </row>
        <row r="15">
          <cell r="A15">
            <v>14</v>
          </cell>
          <cell r="B15" t="str">
            <v>CARVALHO Efraim</v>
          </cell>
          <cell r="C15" t="str">
            <v>BRA</v>
          </cell>
          <cell r="D15">
            <v>673</v>
          </cell>
          <cell r="E15">
            <v>32172</v>
          </cell>
        </row>
        <row r="16">
          <cell r="A16">
            <v>15</v>
          </cell>
          <cell r="B16" t="str">
            <v>KOJIMA Ricardo</v>
          </cell>
          <cell r="C16" t="str">
            <v>BRA</v>
          </cell>
          <cell r="D16">
            <v>485</v>
          </cell>
          <cell r="E16">
            <v>32294</v>
          </cell>
        </row>
        <row r="17">
          <cell r="A17">
            <v>16</v>
          </cell>
          <cell r="B17" t="str">
            <v>MANCINI Eric</v>
          </cell>
          <cell r="C17" t="str">
            <v>BRA</v>
          </cell>
          <cell r="D17">
            <v>300</v>
          </cell>
          <cell r="E17">
            <v>32639</v>
          </cell>
        </row>
        <row r="18">
          <cell r="A18">
            <v>17</v>
          </cell>
          <cell r="B18" t="str">
            <v>GUO Peng</v>
          </cell>
          <cell r="C18" t="str">
            <v>CAN</v>
          </cell>
          <cell r="D18">
            <v>519</v>
          </cell>
          <cell r="E18">
            <v>32067</v>
          </cell>
        </row>
        <row r="19">
          <cell r="A19">
            <v>18</v>
          </cell>
          <cell r="B19" t="str">
            <v>HINSE Pierre-Luc</v>
          </cell>
          <cell r="C19" t="str">
            <v>CAN</v>
          </cell>
          <cell r="D19">
            <v>576</v>
          </cell>
          <cell r="E19">
            <v>32027</v>
          </cell>
        </row>
        <row r="20">
          <cell r="A20">
            <v>19</v>
          </cell>
          <cell r="B20" t="str">
            <v>HO Andre</v>
          </cell>
          <cell r="C20" t="str">
            <v>CAN</v>
          </cell>
          <cell r="E20">
            <v>33705</v>
          </cell>
        </row>
        <row r="21">
          <cell r="A21">
            <v>20</v>
          </cell>
          <cell r="B21" t="str">
            <v>MICHAUD Bryan</v>
          </cell>
          <cell r="C21" t="str">
            <v>CAN</v>
          </cell>
          <cell r="E21">
            <v>33028</v>
          </cell>
        </row>
        <row r="22">
          <cell r="A22">
            <v>21</v>
          </cell>
          <cell r="B22" t="str">
            <v>CARLIER Andres</v>
          </cell>
          <cell r="C22" t="str">
            <v>CHI</v>
          </cell>
          <cell r="D22">
            <v>482</v>
          </cell>
          <cell r="E22">
            <v>32121</v>
          </cell>
        </row>
        <row r="23">
          <cell r="A23">
            <v>22</v>
          </cell>
          <cell r="B23" t="str">
            <v>CORTES Andres</v>
          </cell>
          <cell r="C23" t="str">
            <v>CHI</v>
          </cell>
          <cell r="D23">
            <v>599</v>
          </cell>
          <cell r="E23">
            <v>31991</v>
          </cell>
        </row>
        <row r="24">
          <cell r="A24">
            <v>23</v>
          </cell>
          <cell r="B24" t="str">
            <v>LEVIS Bruno</v>
          </cell>
          <cell r="C24" t="str">
            <v>CHI</v>
          </cell>
          <cell r="D24">
            <v>310</v>
          </cell>
          <cell r="E24">
            <v>32438</v>
          </cell>
        </row>
        <row r="25">
          <cell r="A25">
            <v>24</v>
          </cell>
          <cell r="B25" t="str">
            <v>UBILLA Nicolas</v>
          </cell>
          <cell r="C25" t="str">
            <v>CHI</v>
          </cell>
          <cell r="D25">
            <v>191</v>
          </cell>
          <cell r="E25">
            <v>32325</v>
          </cell>
        </row>
        <row r="26">
          <cell r="A26">
            <v>25</v>
          </cell>
          <cell r="B26" t="str">
            <v>FANG Li</v>
          </cell>
          <cell r="C26" t="str">
            <v>CHN</v>
          </cell>
          <cell r="E26">
            <v>32364</v>
          </cell>
        </row>
        <row r="27">
          <cell r="A27">
            <v>26</v>
          </cell>
          <cell r="B27" t="str">
            <v>LIU Miao</v>
          </cell>
          <cell r="C27" t="str">
            <v>CHN</v>
          </cell>
          <cell r="D27">
            <v>1043</v>
          </cell>
          <cell r="E27">
            <v>33255</v>
          </cell>
        </row>
        <row r="28">
          <cell r="A28">
            <v>27</v>
          </cell>
          <cell r="B28" t="str">
            <v>SHI Lei</v>
          </cell>
          <cell r="C28" t="str">
            <v>CHN</v>
          </cell>
          <cell r="E28">
            <v>32189</v>
          </cell>
        </row>
        <row r="29">
          <cell r="A29">
            <v>28</v>
          </cell>
          <cell r="B29" t="str">
            <v>YANG Ce</v>
          </cell>
          <cell r="C29" t="str">
            <v>CHN</v>
          </cell>
          <cell r="E29">
            <v>32527</v>
          </cell>
        </row>
        <row r="30">
          <cell r="A30">
            <v>29</v>
          </cell>
          <cell r="B30" t="str">
            <v>CHIANG Hung-Chieh</v>
          </cell>
          <cell r="C30" t="str">
            <v>TPE</v>
          </cell>
          <cell r="D30">
            <v>1189</v>
          </cell>
          <cell r="E30">
            <v>32561</v>
          </cell>
        </row>
        <row r="31">
          <cell r="A31">
            <v>30</v>
          </cell>
          <cell r="B31" t="str">
            <v>CHOU Yuan-Chieh</v>
          </cell>
          <cell r="C31" t="str">
            <v>TPE</v>
          </cell>
          <cell r="E31">
            <v>32432</v>
          </cell>
        </row>
        <row r="32">
          <cell r="A32">
            <v>31</v>
          </cell>
          <cell r="B32" t="str">
            <v>HUANG Sheng-Sheng</v>
          </cell>
          <cell r="C32" t="str">
            <v>TPE</v>
          </cell>
          <cell r="D32">
            <v>913</v>
          </cell>
          <cell r="E32">
            <v>32076</v>
          </cell>
        </row>
        <row r="33">
          <cell r="A33">
            <v>32</v>
          </cell>
          <cell r="B33" t="str">
            <v>SHEN Chi-Min</v>
          </cell>
          <cell r="C33" t="str">
            <v>TPE</v>
          </cell>
          <cell r="D33">
            <v>992</v>
          </cell>
          <cell r="E33">
            <v>32199</v>
          </cell>
        </row>
        <row r="34">
          <cell r="A34">
            <v>33</v>
          </cell>
          <cell r="B34" t="str">
            <v>KOLAREK Tomislav</v>
          </cell>
          <cell r="C34" t="str">
            <v>HRV</v>
          </cell>
          <cell r="D34">
            <v>923</v>
          </cell>
          <cell r="E34">
            <v>32414</v>
          </cell>
        </row>
        <row r="35">
          <cell r="A35">
            <v>34</v>
          </cell>
          <cell r="B35" t="str">
            <v>KOVAC Borna</v>
          </cell>
          <cell r="C35" t="str">
            <v>HRV</v>
          </cell>
          <cell r="E35">
            <v>33295</v>
          </cell>
        </row>
        <row r="36">
          <cell r="A36">
            <v>35</v>
          </cell>
          <cell r="B36" t="str">
            <v>JANCARIK Lubomir</v>
          </cell>
          <cell r="C36" t="str">
            <v>CZE</v>
          </cell>
          <cell r="D36">
            <v>814</v>
          </cell>
          <cell r="E36">
            <v>32006</v>
          </cell>
        </row>
        <row r="37">
          <cell r="A37">
            <v>36</v>
          </cell>
          <cell r="B37" t="str">
            <v>SCHWARZER Antonin</v>
          </cell>
          <cell r="C37" t="str">
            <v>CZE</v>
          </cell>
          <cell r="D37">
            <v>548</v>
          </cell>
          <cell r="E37">
            <v>32526</v>
          </cell>
        </row>
        <row r="38">
          <cell r="A38">
            <v>37</v>
          </cell>
          <cell r="B38" t="str">
            <v>EL-SOBKY Mohamed Tarek</v>
          </cell>
          <cell r="C38" t="str">
            <v>EGY</v>
          </cell>
          <cell r="D38">
            <v>364</v>
          </cell>
          <cell r="E38">
            <v>32962</v>
          </cell>
        </row>
        <row r="39">
          <cell r="A39">
            <v>38</v>
          </cell>
          <cell r="B39" t="str">
            <v>SONBOL Islam</v>
          </cell>
          <cell r="C39" t="str">
            <v>EGY</v>
          </cell>
          <cell r="D39">
            <v>578</v>
          </cell>
          <cell r="E39">
            <v>31778</v>
          </cell>
        </row>
        <row r="40">
          <cell r="A40">
            <v>39</v>
          </cell>
          <cell r="B40" t="str">
            <v>ELBEIALI Mohamed</v>
          </cell>
          <cell r="C40" t="str">
            <v>EGY</v>
          </cell>
          <cell r="E40">
            <v>32326</v>
          </cell>
        </row>
        <row r="41">
          <cell r="A41">
            <v>40</v>
          </cell>
          <cell r="B41" t="str">
            <v>SALEH Mohamed Aly</v>
          </cell>
          <cell r="C41" t="str">
            <v>EGY</v>
          </cell>
          <cell r="D41">
            <v>472</v>
          </cell>
          <cell r="E41">
            <v>32366</v>
          </cell>
        </row>
        <row r="42">
          <cell r="A42">
            <v>41</v>
          </cell>
          <cell r="B42" t="str">
            <v>DRINKHALL Paul</v>
          </cell>
          <cell r="C42" t="str">
            <v>ENG</v>
          </cell>
          <cell r="D42">
            <v>840</v>
          </cell>
          <cell r="E42">
            <v>32889</v>
          </cell>
        </row>
        <row r="43">
          <cell r="A43">
            <v>42</v>
          </cell>
          <cell r="B43" t="str">
            <v>KNIGHT Darius</v>
          </cell>
          <cell r="C43" t="str">
            <v>ENG</v>
          </cell>
          <cell r="D43">
            <v>755</v>
          </cell>
          <cell r="E43">
            <v>32926</v>
          </cell>
        </row>
        <row r="44">
          <cell r="A44">
            <v>43</v>
          </cell>
          <cell r="B44" t="str">
            <v>REED Daniel</v>
          </cell>
          <cell r="C44" t="str">
            <v>ENG</v>
          </cell>
          <cell r="D44">
            <v>349</v>
          </cell>
          <cell r="E44">
            <v>32847</v>
          </cell>
        </row>
        <row r="45">
          <cell r="A45">
            <v>44</v>
          </cell>
          <cell r="B45" t="str">
            <v>MARTIN Francisco</v>
          </cell>
          <cell r="C45" t="str">
            <v>ESP</v>
          </cell>
          <cell r="D45">
            <v>582</v>
          </cell>
        </row>
        <row r="46">
          <cell r="A46">
            <v>45</v>
          </cell>
          <cell r="B46" t="str">
            <v>BAUBET Vincent</v>
          </cell>
          <cell r="C46" t="str">
            <v>FRA</v>
          </cell>
          <cell r="D46">
            <v>638</v>
          </cell>
          <cell r="E46">
            <v>32831</v>
          </cell>
        </row>
        <row r="47">
          <cell r="A47">
            <v>46</v>
          </cell>
          <cell r="B47" t="str">
            <v>LEBESSON Emmanuel</v>
          </cell>
          <cell r="C47" t="str">
            <v>FRA</v>
          </cell>
          <cell r="D47">
            <v>874</v>
          </cell>
          <cell r="E47">
            <v>32257</v>
          </cell>
        </row>
        <row r="48">
          <cell r="A48">
            <v>47</v>
          </cell>
          <cell r="B48" t="str">
            <v>MATTENET Adrien</v>
          </cell>
          <cell r="C48" t="str">
            <v>FRA</v>
          </cell>
          <cell r="D48">
            <v>624</v>
          </cell>
          <cell r="E48">
            <v>32065</v>
          </cell>
        </row>
        <row r="49">
          <cell r="A49">
            <v>48</v>
          </cell>
          <cell r="B49" t="str">
            <v>SALIFOU Abdel-Kader</v>
          </cell>
          <cell r="C49" t="str">
            <v>FRA</v>
          </cell>
          <cell r="D49">
            <v>716</v>
          </cell>
          <cell r="E49">
            <v>32849</v>
          </cell>
        </row>
        <row r="50">
          <cell r="A50">
            <v>49</v>
          </cell>
          <cell r="B50" t="str">
            <v>BAUM Patrick</v>
          </cell>
          <cell r="C50" t="str">
            <v>GER</v>
          </cell>
          <cell r="D50">
            <v>1131</v>
          </cell>
          <cell r="E50">
            <v>31951</v>
          </cell>
        </row>
        <row r="51">
          <cell r="A51">
            <v>50</v>
          </cell>
          <cell r="B51" t="str">
            <v>FILUS Ruwen</v>
          </cell>
          <cell r="C51" t="str">
            <v>GER</v>
          </cell>
          <cell r="D51">
            <v>994</v>
          </cell>
          <cell r="E51">
            <v>32187</v>
          </cell>
        </row>
        <row r="52">
          <cell r="A52">
            <v>51</v>
          </cell>
          <cell r="B52" t="str">
            <v>MENGEL Steffen</v>
          </cell>
          <cell r="C52" t="str">
            <v>GER</v>
          </cell>
          <cell r="D52">
            <v>836</v>
          </cell>
          <cell r="E52">
            <v>32357</v>
          </cell>
        </row>
        <row r="53">
          <cell r="A53">
            <v>52</v>
          </cell>
          <cell r="B53" t="str">
            <v>OVTCHAROV Dimitrij</v>
          </cell>
          <cell r="C53" t="str">
            <v>GER</v>
          </cell>
          <cell r="D53">
            <v>1217</v>
          </cell>
          <cell r="E53">
            <v>32388</v>
          </cell>
        </row>
        <row r="54">
          <cell r="A54">
            <v>53</v>
          </cell>
          <cell r="B54" t="str">
            <v>NAGY Krisztian</v>
          </cell>
          <cell r="C54" t="str">
            <v>HUN</v>
          </cell>
          <cell r="D54">
            <v>642</v>
          </cell>
          <cell r="E54">
            <v>32642</v>
          </cell>
        </row>
        <row r="55">
          <cell r="A55">
            <v>54</v>
          </cell>
          <cell r="B55" t="str">
            <v>ZOMBORI David</v>
          </cell>
          <cell r="C55" t="str">
            <v>HUN</v>
          </cell>
          <cell r="D55">
            <v>676</v>
          </cell>
          <cell r="E55">
            <v>32337</v>
          </cell>
        </row>
        <row r="56">
          <cell r="A56">
            <v>55</v>
          </cell>
          <cell r="B56" t="str">
            <v>RAVICHANDRAN Abishek</v>
          </cell>
          <cell r="C56" t="str">
            <v>IND</v>
          </cell>
          <cell r="D56">
            <v>645</v>
          </cell>
          <cell r="E56">
            <v>32140</v>
          </cell>
        </row>
        <row r="57">
          <cell r="A57">
            <v>56</v>
          </cell>
          <cell r="B57" t="str">
            <v>KOPARKAR Aniket Vinayak</v>
          </cell>
          <cell r="C57" t="str">
            <v>IND</v>
          </cell>
          <cell r="D57">
            <v>514</v>
          </cell>
          <cell r="E57">
            <v>32455</v>
          </cell>
        </row>
        <row r="58">
          <cell r="A58">
            <v>57</v>
          </cell>
          <cell r="B58" t="str">
            <v>SARKAR Soumyajit</v>
          </cell>
          <cell r="C58" t="str">
            <v>IND</v>
          </cell>
          <cell r="D58">
            <v>605</v>
          </cell>
          <cell r="E58">
            <v>33243</v>
          </cell>
        </row>
        <row r="59">
          <cell r="A59">
            <v>58</v>
          </cell>
          <cell r="B59" t="str">
            <v>REDINI Alberto</v>
          </cell>
          <cell r="C59" t="str">
            <v>ITA</v>
          </cell>
          <cell r="D59">
            <v>580</v>
          </cell>
          <cell r="E59">
            <v>32365</v>
          </cell>
        </row>
        <row r="60">
          <cell r="A60">
            <v>59</v>
          </cell>
          <cell r="B60" t="str">
            <v>STOYANOV Niagol</v>
          </cell>
          <cell r="C60" t="str">
            <v>ITA</v>
          </cell>
          <cell r="D60">
            <v>831</v>
          </cell>
          <cell r="E60">
            <v>31928</v>
          </cell>
        </row>
        <row r="61">
          <cell r="A61">
            <v>60</v>
          </cell>
          <cell r="B61" t="str">
            <v>KISHIKAWA Seiya</v>
          </cell>
          <cell r="C61" t="str">
            <v>JPN</v>
          </cell>
          <cell r="D61">
            <v>1400</v>
          </cell>
          <cell r="E61">
            <v>31918</v>
          </cell>
        </row>
        <row r="62">
          <cell r="A62">
            <v>61</v>
          </cell>
          <cell r="B62" t="str">
            <v>MIZUTANI Jun</v>
          </cell>
          <cell r="C62" t="str">
            <v>JPN</v>
          </cell>
          <cell r="D62">
            <v>1515</v>
          </cell>
          <cell r="E62">
            <v>32668</v>
          </cell>
        </row>
        <row r="63">
          <cell r="A63">
            <v>62</v>
          </cell>
          <cell r="B63" t="str">
            <v>OYA Hidetoshi</v>
          </cell>
          <cell r="C63" t="str">
            <v>JPN</v>
          </cell>
          <cell r="D63">
            <v>951</v>
          </cell>
          <cell r="E63">
            <v>32365</v>
          </cell>
        </row>
        <row r="64">
          <cell r="A64">
            <v>63</v>
          </cell>
          <cell r="B64" t="str">
            <v>TAKAKIWA Taku</v>
          </cell>
          <cell r="C64" t="str">
            <v>JPN</v>
          </cell>
          <cell r="D64">
            <v>1172</v>
          </cell>
          <cell r="E64">
            <v>32415</v>
          </cell>
        </row>
        <row r="65">
          <cell r="A65">
            <v>64</v>
          </cell>
          <cell r="B65" t="str">
            <v>HAN Ji Min</v>
          </cell>
          <cell r="C65" t="str">
            <v>KOR</v>
          </cell>
          <cell r="D65">
            <v>642</v>
          </cell>
          <cell r="E65">
            <v>32509</v>
          </cell>
        </row>
        <row r="66">
          <cell r="A66">
            <v>65</v>
          </cell>
          <cell r="B66" t="str">
            <v>KANG Dong Hoon</v>
          </cell>
          <cell r="C66" t="str">
            <v>KOR</v>
          </cell>
          <cell r="D66">
            <v>1005</v>
          </cell>
          <cell r="E66">
            <v>32107</v>
          </cell>
        </row>
        <row r="67">
          <cell r="A67">
            <v>66</v>
          </cell>
          <cell r="B67" t="str">
            <v>KIM Gang Woog</v>
          </cell>
          <cell r="C67" t="str">
            <v>KOR</v>
          </cell>
          <cell r="D67">
            <v>564</v>
          </cell>
          <cell r="E67">
            <v>32651</v>
          </cell>
        </row>
        <row r="68">
          <cell r="A68">
            <v>67</v>
          </cell>
          <cell r="B68" t="str">
            <v>LEE Jinkwon</v>
          </cell>
          <cell r="C68" t="str">
            <v>KOR</v>
          </cell>
          <cell r="D68">
            <v>1386</v>
          </cell>
          <cell r="E68">
            <v>32084</v>
          </cell>
        </row>
        <row r="69">
          <cell r="A69">
            <v>68</v>
          </cell>
          <cell r="B69" t="str">
            <v>KINTZELE Laurent</v>
          </cell>
          <cell r="C69" t="str">
            <v>LUX</v>
          </cell>
          <cell r="E69">
            <v>32915</v>
          </cell>
        </row>
        <row r="70">
          <cell r="A70">
            <v>69</v>
          </cell>
          <cell r="B70" t="str">
            <v>MICHELY Gilles</v>
          </cell>
          <cell r="C70" t="str">
            <v>LUX</v>
          </cell>
          <cell r="D70">
            <v>625</v>
          </cell>
          <cell r="E70">
            <v>32451</v>
          </cell>
        </row>
        <row r="71">
          <cell r="A71">
            <v>70</v>
          </cell>
          <cell r="B71" t="str">
            <v>BEDNARKIEWICZ Bartosz</v>
          </cell>
          <cell r="C71" t="str">
            <v>POL</v>
          </cell>
          <cell r="D71">
            <v>491</v>
          </cell>
          <cell r="E71">
            <v>32577</v>
          </cell>
        </row>
        <row r="72">
          <cell r="A72">
            <v>71</v>
          </cell>
          <cell r="B72" t="str">
            <v>MALICKI Szymon</v>
          </cell>
          <cell r="C72" t="str">
            <v>POL</v>
          </cell>
          <cell r="D72">
            <v>711</v>
          </cell>
          <cell r="E72">
            <v>32497</v>
          </cell>
        </row>
        <row r="73">
          <cell r="A73">
            <v>72</v>
          </cell>
          <cell r="B73" t="str">
            <v>SZARMACH Bartosz</v>
          </cell>
          <cell r="C73" t="str">
            <v>POL</v>
          </cell>
          <cell r="D73">
            <v>715</v>
          </cell>
          <cell r="E73">
            <v>32090</v>
          </cell>
        </row>
        <row r="74">
          <cell r="A74">
            <v>73</v>
          </cell>
          <cell r="B74" t="str">
            <v>SZARMACH Karol</v>
          </cell>
          <cell r="C74" t="str">
            <v>POL</v>
          </cell>
          <cell r="D74">
            <v>597</v>
          </cell>
          <cell r="E74">
            <v>32090</v>
          </cell>
        </row>
        <row r="75">
          <cell r="A75">
            <v>74</v>
          </cell>
          <cell r="B75" t="str">
            <v>FREITAS Marcos</v>
          </cell>
          <cell r="C75" t="str">
            <v>POR</v>
          </cell>
          <cell r="D75">
            <v>1098</v>
          </cell>
          <cell r="E75">
            <v>32241</v>
          </cell>
        </row>
        <row r="76">
          <cell r="A76">
            <v>75</v>
          </cell>
          <cell r="B76" t="str">
            <v>GOLOVANOV Stanislav</v>
          </cell>
          <cell r="C76" t="str">
            <v>RUS</v>
          </cell>
          <cell r="D76">
            <v>785</v>
          </cell>
          <cell r="E76">
            <v>32409</v>
          </cell>
        </row>
        <row r="77">
          <cell r="A77">
            <v>76</v>
          </cell>
          <cell r="B77" t="str">
            <v>PAYKOV Mikhail</v>
          </cell>
          <cell r="C77" t="str">
            <v>RUS</v>
          </cell>
          <cell r="D77">
            <v>602</v>
          </cell>
          <cell r="E77">
            <v>32720</v>
          </cell>
        </row>
        <row r="78">
          <cell r="A78">
            <v>77</v>
          </cell>
          <cell r="B78" t="str">
            <v>SKACHKOV Kirill</v>
          </cell>
          <cell r="C78" t="str">
            <v>RUS</v>
          </cell>
          <cell r="D78">
            <v>929</v>
          </cell>
          <cell r="E78">
            <v>31995</v>
          </cell>
        </row>
        <row r="79">
          <cell r="A79">
            <v>78</v>
          </cell>
          <cell r="B79" t="str">
            <v>UTOCHKIN Artem</v>
          </cell>
          <cell r="C79" t="str">
            <v>RUS</v>
          </cell>
          <cell r="D79">
            <v>630</v>
          </cell>
          <cell r="E79">
            <v>32603</v>
          </cell>
        </row>
        <row r="80">
          <cell r="A80">
            <v>79</v>
          </cell>
          <cell r="B80" t="str">
            <v>BORCIC Dorde</v>
          </cell>
          <cell r="C80" t="str">
            <v>SCG</v>
          </cell>
          <cell r="D80">
            <v>416</v>
          </cell>
          <cell r="E80">
            <v>32112</v>
          </cell>
        </row>
        <row r="81">
          <cell r="A81">
            <v>80</v>
          </cell>
          <cell r="B81" t="str">
            <v>GORDIC Uros</v>
          </cell>
          <cell r="C81" t="str">
            <v>SCG</v>
          </cell>
          <cell r="D81">
            <v>448</v>
          </cell>
          <cell r="E81">
            <v>32268</v>
          </cell>
        </row>
        <row r="82">
          <cell r="A82">
            <v>81</v>
          </cell>
          <cell r="B82" t="str">
            <v>JEVTOVIC Marko</v>
          </cell>
          <cell r="C82" t="str">
            <v>SCG</v>
          </cell>
          <cell r="D82">
            <v>887</v>
          </cell>
          <cell r="E82">
            <v>31782</v>
          </cell>
        </row>
        <row r="83">
          <cell r="A83">
            <v>82</v>
          </cell>
          <cell r="B83" t="str">
            <v>PETE Zolt</v>
          </cell>
          <cell r="C83" t="str">
            <v>SCG</v>
          </cell>
          <cell r="D83">
            <v>901</v>
          </cell>
          <cell r="E83">
            <v>32111</v>
          </cell>
        </row>
        <row r="84">
          <cell r="A84">
            <v>83</v>
          </cell>
          <cell r="B84" t="str">
            <v>ABRAHAMS Luke</v>
          </cell>
          <cell r="C84" t="str">
            <v>RSA</v>
          </cell>
          <cell r="D84">
            <v>251</v>
          </cell>
          <cell r="E84">
            <v>32328</v>
          </cell>
        </row>
        <row r="85">
          <cell r="A85">
            <v>84</v>
          </cell>
          <cell r="B85" t="str">
            <v>COGILL Theo</v>
          </cell>
          <cell r="C85" t="str">
            <v>RSA</v>
          </cell>
          <cell r="D85">
            <v>391</v>
          </cell>
          <cell r="E85">
            <v>31831</v>
          </cell>
        </row>
        <row r="86">
          <cell r="A86">
            <v>85</v>
          </cell>
          <cell r="B86" t="str">
            <v>LINGEVELDT Theo</v>
          </cell>
          <cell r="C86" t="str">
            <v>RSA</v>
          </cell>
          <cell r="E86">
            <v>31855</v>
          </cell>
        </row>
        <row r="87">
          <cell r="A87">
            <v>86</v>
          </cell>
          <cell r="B87" t="str">
            <v>AKERSTROM Fabian</v>
          </cell>
          <cell r="C87" t="str">
            <v>SWE</v>
          </cell>
          <cell r="D87">
            <v>732</v>
          </cell>
          <cell r="E87">
            <v>32491</v>
          </cell>
        </row>
        <row r="88">
          <cell r="A88">
            <v>87</v>
          </cell>
          <cell r="B88" t="str">
            <v>RAMSTRAND Tomas</v>
          </cell>
          <cell r="C88" t="str">
            <v>SWE</v>
          </cell>
          <cell r="D88">
            <v>553</v>
          </cell>
          <cell r="E88">
            <v>31796</v>
          </cell>
        </row>
        <row r="89">
          <cell r="A89">
            <v>88</v>
          </cell>
          <cell r="B89" t="str">
            <v>AVCI Safa</v>
          </cell>
          <cell r="C89" t="str">
            <v>TUR</v>
          </cell>
          <cell r="D89">
            <v>800</v>
          </cell>
          <cell r="E89">
            <v>31995</v>
          </cell>
        </row>
        <row r="90">
          <cell r="A90">
            <v>89</v>
          </cell>
          <cell r="B90" t="str">
            <v>DOGAN Hasan</v>
          </cell>
          <cell r="C90" t="str">
            <v>TUR</v>
          </cell>
        </row>
        <row r="91">
          <cell r="A91">
            <v>90</v>
          </cell>
          <cell r="B91" t="str">
            <v>JIANG Pengfei</v>
          </cell>
          <cell r="C91" t="str">
            <v>TUR</v>
          </cell>
          <cell r="D91">
            <v>774</v>
          </cell>
          <cell r="E91">
            <v>32569</v>
          </cell>
        </row>
        <row r="92">
          <cell r="A92">
            <v>91</v>
          </cell>
          <cell r="B92" t="str">
            <v>MENGE Gencay</v>
          </cell>
          <cell r="C92" t="str">
            <v>TUR</v>
          </cell>
          <cell r="D92">
            <v>553</v>
          </cell>
          <cell r="E92">
            <v>32616</v>
          </cell>
        </row>
        <row r="93">
          <cell r="A93">
            <v>92</v>
          </cell>
          <cell r="B93" t="str">
            <v>DIDUKH Viktor</v>
          </cell>
          <cell r="C93" t="str">
            <v>UKR</v>
          </cell>
          <cell r="D93">
            <v>646</v>
          </cell>
          <cell r="E93">
            <v>31800</v>
          </cell>
        </row>
        <row r="94">
          <cell r="A94">
            <v>93</v>
          </cell>
          <cell r="B94" t="str">
            <v>ZHMUDENKO Yaroslav</v>
          </cell>
          <cell r="C94" t="str">
            <v>UKR</v>
          </cell>
          <cell r="D94">
            <v>988</v>
          </cell>
          <cell r="E94">
            <v>32410</v>
          </cell>
        </row>
        <row r="99">
          <cell r="A99" t="str">
            <v xml:space="preserve"> </v>
          </cell>
          <cell r="B99" t="str">
            <v>BYE</v>
          </cell>
          <cell r="C9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"/>
      <sheetName val="U18_boys"/>
      <sheetName val="U18_girls"/>
      <sheetName val="ASS"/>
      <sheetName val="TT"/>
      <sheetName val="JG"/>
      <sheetName val="JBD"/>
      <sheetName val="JGD"/>
      <sheetName val="JXD"/>
      <sheetName val="JB (PRES)"/>
      <sheetName val="JG (PRES)"/>
      <sheetName val="BT1"/>
      <sheetName val="GT1"/>
      <sheetName val="BT2"/>
      <sheetName val="GT2"/>
      <sheetName val="TEAMS"/>
      <sheetName val="BTDet"/>
      <sheetName val="GTDet"/>
      <sheetName val="JBS2"/>
      <sheetName val="JGS2"/>
      <sheetName val="JBS1"/>
      <sheetName val="JGS1"/>
      <sheetName val="BDko"/>
      <sheetName val="GDko"/>
      <sheetName val="XDko"/>
      <sheetName val="Seeding List"/>
      <sheetName val="DRAW"/>
      <sheetName val="DRAW2"/>
      <sheetName val="Tabla"/>
      <sheetName val="Tabla (2)"/>
      <sheetName val="JBSDraw"/>
      <sheetName val="JGSDraw"/>
      <sheetName val="JBSDraw1"/>
      <sheetName val="JGSDraw1"/>
      <sheetName val="JB (SORTED)"/>
      <sheetName val="JG (SORTED)"/>
      <sheetName val="JBD (SORTED)"/>
      <sheetName val="JBDDraw"/>
      <sheetName val="JGD (SORTED)"/>
      <sheetName val="JGDDraw"/>
      <sheetName val="JXD (SORTED)"/>
      <sheetName val="JXDDraw"/>
    </sheetNames>
    <sheetDataSet>
      <sheetData sheetId="0" refreshError="1">
        <row r="1">
          <cell r="A1" t="str">
            <v>Nr</v>
          </cell>
          <cell r="B1" t="str">
            <v>NAME</v>
          </cell>
          <cell r="C1" t="str">
            <v>ASS</v>
          </cell>
          <cell r="D1" t="str">
            <v>Rk Points</v>
          </cell>
        </row>
        <row r="2">
          <cell r="A2">
            <v>1</v>
          </cell>
          <cell r="B2" t="str">
            <v>CARTER Trent</v>
          </cell>
          <cell r="C2" t="str">
            <v>AUS</v>
          </cell>
          <cell r="D2">
            <v>375</v>
          </cell>
          <cell r="E2">
            <v>32762</v>
          </cell>
        </row>
        <row r="3">
          <cell r="A3">
            <v>2</v>
          </cell>
          <cell r="B3" t="str">
            <v>DAVIS Kyle</v>
          </cell>
          <cell r="C3" t="str">
            <v>AUS</v>
          </cell>
          <cell r="D3">
            <v>510</v>
          </cell>
          <cell r="E3">
            <v>32526</v>
          </cell>
        </row>
        <row r="4">
          <cell r="A4">
            <v>3</v>
          </cell>
          <cell r="B4" t="str">
            <v>FRANK Robert</v>
          </cell>
          <cell r="C4" t="str">
            <v>AUS</v>
          </cell>
          <cell r="D4">
            <v>323</v>
          </cell>
          <cell r="E4">
            <v>32895</v>
          </cell>
        </row>
        <row r="5">
          <cell r="A5">
            <v>4</v>
          </cell>
          <cell r="B5" t="str">
            <v>SHIH Andy</v>
          </cell>
          <cell r="C5" t="str">
            <v>AUS</v>
          </cell>
          <cell r="D5">
            <v>335</v>
          </cell>
          <cell r="E5">
            <v>31911</v>
          </cell>
        </row>
        <row r="6">
          <cell r="A6">
            <v>5</v>
          </cell>
          <cell r="B6" t="str">
            <v>FEGERL Stefan</v>
          </cell>
          <cell r="C6" t="str">
            <v>AUT</v>
          </cell>
          <cell r="D6">
            <v>560</v>
          </cell>
          <cell r="E6">
            <v>32398</v>
          </cell>
        </row>
        <row r="7">
          <cell r="A7">
            <v>6</v>
          </cell>
          <cell r="B7" t="str">
            <v>FENG Xiaoquan</v>
          </cell>
          <cell r="C7" t="str">
            <v>AUT</v>
          </cell>
          <cell r="D7">
            <v>974</v>
          </cell>
          <cell r="E7">
            <v>31814</v>
          </cell>
        </row>
        <row r="8">
          <cell r="A8">
            <v>7</v>
          </cell>
          <cell r="B8" t="str">
            <v>KOVAC Boris</v>
          </cell>
          <cell r="C8" t="str">
            <v>AUT</v>
          </cell>
          <cell r="E8">
            <v>32581</v>
          </cell>
        </row>
        <row r="9">
          <cell r="A9">
            <v>8</v>
          </cell>
          <cell r="B9" t="str">
            <v>PROBST Thomas</v>
          </cell>
          <cell r="C9" t="str">
            <v>AUT</v>
          </cell>
          <cell r="D9">
            <v>322</v>
          </cell>
          <cell r="E9">
            <v>32040</v>
          </cell>
        </row>
        <row r="10">
          <cell r="A10">
            <v>9</v>
          </cell>
          <cell r="B10" t="str">
            <v>STORF Martin</v>
          </cell>
          <cell r="C10" t="str">
            <v>AUT</v>
          </cell>
          <cell r="E10">
            <v>32785</v>
          </cell>
        </row>
        <row r="11">
          <cell r="A11">
            <v>10</v>
          </cell>
          <cell r="B11" t="str">
            <v>ULBING Sebastian</v>
          </cell>
          <cell r="C11" t="str">
            <v>AUT</v>
          </cell>
          <cell r="E11">
            <v>31794</v>
          </cell>
        </row>
        <row r="12">
          <cell r="A12">
            <v>11</v>
          </cell>
          <cell r="B12" t="str">
            <v>DAVIDOVICH Dmitry</v>
          </cell>
          <cell r="C12" t="str">
            <v>BLR</v>
          </cell>
          <cell r="D12">
            <v>635</v>
          </cell>
          <cell r="E12">
            <v>31966</v>
          </cell>
        </row>
        <row r="13">
          <cell r="A13">
            <v>12</v>
          </cell>
          <cell r="B13" t="str">
            <v>BALTRUSHKA Dzmitry</v>
          </cell>
          <cell r="C13" t="str">
            <v>BLR</v>
          </cell>
          <cell r="D13">
            <v>560</v>
          </cell>
          <cell r="E13">
            <v>32152</v>
          </cell>
        </row>
        <row r="14">
          <cell r="A14">
            <v>13</v>
          </cell>
          <cell r="B14" t="str">
            <v>BERGAMINI Guilherme</v>
          </cell>
          <cell r="C14" t="str">
            <v>BRA</v>
          </cell>
          <cell r="D14">
            <v>348</v>
          </cell>
          <cell r="E14">
            <v>32354</v>
          </cell>
        </row>
        <row r="15">
          <cell r="A15">
            <v>14</v>
          </cell>
          <cell r="B15" t="str">
            <v>CARVALHO Efraim</v>
          </cell>
          <cell r="C15" t="str">
            <v>BRA</v>
          </cell>
          <cell r="D15">
            <v>673</v>
          </cell>
          <cell r="E15">
            <v>32172</v>
          </cell>
        </row>
        <row r="16">
          <cell r="A16">
            <v>15</v>
          </cell>
          <cell r="B16" t="str">
            <v>KOJIMA Ricardo</v>
          </cell>
          <cell r="C16" t="str">
            <v>BRA</v>
          </cell>
          <cell r="D16">
            <v>485</v>
          </cell>
          <cell r="E16">
            <v>32294</v>
          </cell>
        </row>
        <row r="17">
          <cell r="A17">
            <v>16</v>
          </cell>
          <cell r="B17" t="str">
            <v>MANCINI Eric</v>
          </cell>
          <cell r="C17" t="str">
            <v>BRA</v>
          </cell>
          <cell r="D17">
            <v>300</v>
          </cell>
          <cell r="E17">
            <v>32639</v>
          </cell>
        </row>
        <row r="18">
          <cell r="A18">
            <v>17</v>
          </cell>
          <cell r="B18" t="str">
            <v>GUO Peng</v>
          </cell>
          <cell r="C18" t="str">
            <v>CAN</v>
          </cell>
          <cell r="D18">
            <v>519</v>
          </cell>
          <cell r="E18">
            <v>32067</v>
          </cell>
        </row>
        <row r="19">
          <cell r="A19">
            <v>18</v>
          </cell>
          <cell r="B19" t="str">
            <v>HINSE Pierre-Luc</v>
          </cell>
          <cell r="C19" t="str">
            <v>CAN</v>
          </cell>
          <cell r="D19">
            <v>576</v>
          </cell>
          <cell r="E19">
            <v>32027</v>
          </cell>
        </row>
        <row r="20">
          <cell r="A20">
            <v>19</v>
          </cell>
          <cell r="B20" t="str">
            <v>HO Andre</v>
          </cell>
          <cell r="C20" t="str">
            <v>CAN</v>
          </cell>
          <cell r="E20">
            <v>33705</v>
          </cell>
        </row>
        <row r="21">
          <cell r="A21">
            <v>20</v>
          </cell>
          <cell r="B21" t="str">
            <v>MICHAUD Bryan</v>
          </cell>
          <cell r="C21" t="str">
            <v>CAN</v>
          </cell>
          <cell r="E21">
            <v>33028</v>
          </cell>
        </row>
        <row r="22">
          <cell r="A22">
            <v>21</v>
          </cell>
          <cell r="B22" t="str">
            <v>CARLIER Andres</v>
          </cell>
          <cell r="C22" t="str">
            <v>CHI</v>
          </cell>
          <cell r="D22">
            <v>482</v>
          </cell>
          <cell r="E22">
            <v>32121</v>
          </cell>
        </row>
        <row r="23">
          <cell r="A23">
            <v>22</v>
          </cell>
          <cell r="B23" t="str">
            <v>CORTES Andres</v>
          </cell>
          <cell r="C23" t="str">
            <v>CHI</v>
          </cell>
          <cell r="D23">
            <v>599</v>
          </cell>
          <cell r="E23">
            <v>31991</v>
          </cell>
        </row>
        <row r="24">
          <cell r="A24">
            <v>23</v>
          </cell>
          <cell r="B24" t="str">
            <v>LEVIS Bruno</v>
          </cell>
          <cell r="C24" t="str">
            <v>CHI</v>
          </cell>
          <cell r="D24">
            <v>310</v>
          </cell>
          <cell r="E24">
            <v>32438</v>
          </cell>
        </row>
        <row r="25">
          <cell r="A25">
            <v>24</v>
          </cell>
          <cell r="B25" t="str">
            <v>UBILLA Nicolas</v>
          </cell>
          <cell r="C25" t="str">
            <v>CHI</v>
          </cell>
          <cell r="D25">
            <v>191</v>
          </cell>
          <cell r="E25">
            <v>32325</v>
          </cell>
        </row>
        <row r="26">
          <cell r="A26">
            <v>25</v>
          </cell>
          <cell r="B26" t="str">
            <v>FANG Li</v>
          </cell>
          <cell r="C26" t="str">
            <v>CHN</v>
          </cell>
          <cell r="E26">
            <v>32364</v>
          </cell>
        </row>
        <row r="27">
          <cell r="A27">
            <v>26</v>
          </cell>
          <cell r="B27" t="str">
            <v>LIU Miao</v>
          </cell>
          <cell r="C27" t="str">
            <v>CHN</v>
          </cell>
          <cell r="D27">
            <v>1043</v>
          </cell>
          <cell r="E27">
            <v>33255</v>
          </cell>
        </row>
        <row r="28">
          <cell r="A28">
            <v>27</v>
          </cell>
          <cell r="B28" t="str">
            <v>SHI Lei</v>
          </cell>
          <cell r="C28" t="str">
            <v>CHN</v>
          </cell>
          <cell r="E28">
            <v>32189</v>
          </cell>
        </row>
        <row r="29">
          <cell r="A29">
            <v>28</v>
          </cell>
          <cell r="B29" t="str">
            <v>YANG Ce</v>
          </cell>
          <cell r="C29" t="str">
            <v>CHN</v>
          </cell>
          <cell r="E29">
            <v>32527</v>
          </cell>
        </row>
        <row r="30">
          <cell r="A30">
            <v>29</v>
          </cell>
          <cell r="B30" t="str">
            <v>CHIANG Hung-Chieh</v>
          </cell>
          <cell r="C30" t="str">
            <v>TPE</v>
          </cell>
          <cell r="D30">
            <v>1189</v>
          </cell>
          <cell r="E30">
            <v>32561</v>
          </cell>
        </row>
        <row r="31">
          <cell r="A31">
            <v>30</v>
          </cell>
          <cell r="B31" t="str">
            <v>CHOU Yuan-Chieh</v>
          </cell>
          <cell r="C31" t="str">
            <v>TPE</v>
          </cell>
          <cell r="E31">
            <v>32432</v>
          </cell>
        </row>
        <row r="32">
          <cell r="A32">
            <v>31</v>
          </cell>
          <cell r="B32" t="str">
            <v>HUANG Sheng-Sheng</v>
          </cell>
          <cell r="C32" t="str">
            <v>TPE</v>
          </cell>
          <cell r="D32">
            <v>913</v>
          </cell>
          <cell r="E32">
            <v>32076</v>
          </cell>
        </row>
        <row r="33">
          <cell r="A33">
            <v>32</v>
          </cell>
          <cell r="B33" t="str">
            <v>SHEN Chi-Min</v>
          </cell>
          <cell r="C33" t="str">
            <v>TPE</v>
          </cell>
          <cell r="D33">
            <v>992</v>
          </cell>
          <cell r="E33">
            <v>32199</v>
          </cell>
        </row>
        <row r="34">
          <cell r="A34">
            <v>33</v>
          </cell>
          <cell r="B34" t="str">
            <v>KOLAREK Tomislav</v>
          </cell>
          <cell r="C34" t="str">
            <v>HRV</v>
          </cell>
          <cell r="D34">
            <v>923</v>
          </cell>
          <cell r="E34">
            <v>32414</v>
          </cell>
        </row>
        <row r="35">
          <cell r="A35">
            <v>34</v>
          </cell>
          <cell r="B35" t="str">
            <v>KOVAC Borna</v>
          </cell>
          <cell r="C35" t="str">
            <v>HRV</v>
          </cell>
          <cell r="E35">
            <v>33295</v>
          </cell>
        </row>
        <row r="36">
          <cell r="A36">
            <v>35</v>
          </cell>
          <cell r="B36" t="str">
            <v>JANCARIK Lubomir</v>
          </cell>
          <cell r="C36" t="str">
            <v>CZE</v>
          </cell>
          <cell r="D36">
            <v>814</v>
          </cell>
          <cell r="E36">
            <v>32006</v>
          </cell>
        </row>
        <row r="37">
          <cell r="A37">
            <v>36</v>
          </cell>
          <cell r="B37" t="str">
            <v>SCHWARZER Antonin</v>
          </cell>
          <cell r="C37" t="str">
            <v>CZE</v>
          </cell>
          <cell r="D37">
            <v>548</v>
          </cell>
          <cell r="E37">
            <v>32526</v>
          </cell>
        </row>
        <row r="38">
          <cell r="A38">
            <v>37</v>
          </cell>
          <cell r="B38" t="str">
            <v>EL-SOBKY Mohamed Tarek</v>
          </cell>
          <cell r="C38" t="str">
            <v>EGY</v>
          </cell>
          <cell r="D38">
            <v>364</v>
          </cell>
          <cell r="E38">
            <v>32962</v>
          </cell>
        </row>
        <row r="39">
          <cell r="A39">
            <v>38</v>
          </cell>
          <cell r="B39" t="str">
            <v>SONBOL Islam</v>
          </cell>
          <cell r="C39" t="str">
            <v>EGY</v>
          </cell>
          <cell r="D39">
            <v>578</v>
          </cell>
          <cell r="E39">
            <v>31778</v>
          </cell>
        </row>
        <row r="40">
          <cell r="A40">
            <v>39</v>
          </cell>
          <cell r="B40" t="str">
            <v>ELBEIALI Mohamed</v>
          </cell>
          <cell r="C40" t="str">
            <v>EGY</v>
          </cell>
          <cell r="E40">
            <v>32326</v>
          </cell>
        </row>
        <row r="41">
          <cell r="A41">
            <v>40</v>
          </cell>
          <cell r="B41" t="str">
            <v>SALEH Mohamed Aly</v>
          </cell>
          <cell r="C41" t="str">
            <v>EGY</v>
          </cell>
          <cell r="D41">
            <v>472</v>
          </cell>
          <cell r="E41">
            <v>32366</v>
          </cell>
        </row>
        <row r="42">
          <cell r="A42">
            <v>41</v>
          </cell>
          <cell r="B42" t="str">
            <v>DRINKHALL Paul</v>
          </cell>
          <cell r="C42" t="str">
            <v>ENG</v>
          </cell>
          <cell r="D42">
            <v>840</v>
          </cell>
          <cell r="E42">
            <v>32889</v>
          </cell>
        </row>
        <row r="43">
          <cell r="A43">
            <v>42</v>
          </cell>
          <cell r="B43" t="str">
            <v>KNIGHT Darius</v>
          </cell>
          <cell r="C43" t="str">
            <v>ENG</v>
          </cell>
          <cell r="D43">
            <v>755</v>
          </cell>
          <cell r="E43">
            <v>32926</v>
          </cell>
        </row>
        <row r="44">
          <cell r="A44">
            <v>43</v>
          </cell>
          <cell r="B44" t="str">
            <v>REED Daniel</v>
          </cell>
          <cell r="C44" t="str">
            <v>ENG</v>
          </cell>
          <cell r="D44">
            <v>349</v>
          </cell>
          <cell r="E44">
            <v>32847</v>
          </cell>
        </row>
        <row r="45">
          <cell r="A45">
            <v>44</v>
          </cell>
          <cell r="B45" t="str">
            <v>MARTIN Francisco</v>
          </cell>
          <cell r="C45" t="str">
            <v>ESP</v>
          </cell>
          <cell r="D45">
            <v>582</v>
          </cell>
        </row>
        <row r="46">
          <cell r="A46">
            <v>45</v>
          </cell>
          <cell r="B46" t="str">
            <v>BAUBET Vincent</v>
          </cell>
          <cell r="C46" t="str">
            <v>FRA</v>
          </cell>
          <cell r="D46">
            <v>638</v>
          </cell>
          <cell r="E46">
            <v>32831</v>
          </cell>
        </row>
        <row r="47">
          <cell r="A47">
            <v>46</v>
          </cell>
          <cell r="B47" t="str">
            <v>LEBESSON Emmanuel</v>
          </cell>
          <cell r="C47" t="str">
            <v>FRA</v>
          </cell>
          <cell r="D47">
            <v>874</v>
          </cell>
          <cell r="E47">
            <v>32257</v>
          </cell>
        </row>
        <row r="48">
          <cell r="A48">
            <v>47</v>
          </cell>
          <cell r="B48" t="str">
            <v>MATTENET Adrien</v>
          </cell>
          <cell r="C48" t="str">
            <v>FRA</v>
          </cell>
          <cell r="D48">
            <v>624</v>
          </cell>
          <cell r="E48">
            <v>32065</v>
          </cell>
        </row>
        <row r="49">
          <cell r="A49">
            <v>48</v>
          </cell>
          <cell r="B49" t="str">
            <v>SALIFOU Abdel-Kader</v>
          </cell>
          <cell r="C49" t="str">
            <v>FRA</v>
          </cell>
          <cell r="D49">
            <v>716</v>
          </cell>
          <cell r="E49">
            <v>32849</v>
          </cell>
        </row>
        <row r="50">
          <cell r="A50">
            <v>49</v>
          </cell>
          <cell r="B50" t="str">
            <v>BAUM Patrick</v>
          </cell>
          <cell r="C50" t="str">
            <v>GER</v>
          </cell>
          <cell r="D50">
            <v>1131</v>
          </cell>
          <cell r="E50">
            <v>31951</v>
          </cell>
        </row>
        <row r="51">
          <cell r="A51">
            <v>50</v>
          </cell>
          <cell r="B51" t="str">
            <v>FILUS Ruwen</v>
          </cell>
          <cell r="C51" t="str">
            <v>GER</v>
          </cell>
          <cell r="D51">
            <v>994</v>
          </cell>
          <cell r="E51">
            <v>32187</v>
          </cell>
        </row>
        <row r="52">
          <cell r="A52">
            <v>51</v>
          </cell>
          <cell r="B52" t="str">
            <v>MENGEL Steffen</v>
          </cell>
          <cell r="C52" t="str">
            <v>GER</v>
          </cell>
          <cell r="D52">
            <v>836</v>
          </cell>
          <cell r="E52">
            <v>32357</v>
          </cell>
        </row>
        <row r="53">
          <cell r="A53">
            <v>52</v>
          </cell>
          <cell r="B53" t="str">
            <v>OVTCHAROV Dimitrij</v>
          </cell>
          <cell r="C53" t="str">
            <v>GER</v>
          </cell>
          <cell r="D53">
            <v>1217</v>
          </cell>
          <cell r="E53">
            <v>32388</v>
          </cell>
        </row>
        <row r="54">
          <cell r="A54">
            <v>53</v>
          </cell>
          <cell r="B54" t="str">
            <v>NAGY Krisztian</v>
          </cell>
          <cell r="C54" t="str">
            <v>HUN</v>
          </cell>
          <cell r="D54">
            <v>642</v>
          </cell>
          <cell r="E54">
            <v>32642</v>
          </cell>
        </row>
        <row r="55">
          <cell r="A55">
            <v>54</v>
          </cell>
          <cell r="B55" t="str">
            <v>ZOMBORI David</v>
          </cell>
          <cell r="C55" t="str">
            <v>HUN</v>
          </cell>
          <cell r="D55">
            <v>676</v>
          </cell>
          <cell r="E55">
            <v>32337</v>
          </cell>
        </row>
        <row r="56">
          <cell r="A56">
            <v>55</v>
          </cell>
          <cell r="B56" t="str">
            <v>RAVICHANDRAN Abishek</v>
          </cell>
          <cell r="C56" t="str">
            <v>IND</v>
          </cell>
          <cell r="D56">
            <v>645</v>
          </cell>
          <cell r="E56">
            <v>32140</v>
          </cell>
        </row>
        <row r="57">
          <cell r="A57">
            <v>56</v>
          </cell>
          <cell r="B57" t="str">
            <v>KOPARKAR Aniket Vinayak</v>
          </cell>
          <cell r="C57" t="str">
            <v>IND</v>
          </cell>
          <cell r="D57">
            <v>514</v>
          </cell>
          <cell r="E57">
            <v>32455</v>
          </cell>
        </row>
        <row r="58">
          <cell r="A58">
            <v>57</v>
          </cell>
          <cell r="B58" t="str">
            <v>SARKAR Soumyajit</v>
          </cell>
          <cell r="C58" t="str">
            <v>IND</v>
          </cell>
          <cell r="D58">
            <v>605</v>
          </cell>
          <cell r="E58">
            <v>33243</v>
          </cell>
        </row>
        <row r="59">
          <cell r="A59">
            <v>58</v>
          </cell>
          <cell r="B59" t="str">
            <v>REDINI Alberto</v>
          </cell>
          <cell r="C59" t="str">
            <v>ITA</v>
          </cell>
          <cell r="D59">
            <v>580</v>
          </cell>
          <cell r="E59">
            <v>32365</v>
          </cell>
        </row>
        <row r="60">
          <cell r="A60">
            <v>59</v>
          </cell>
          <cell r="B60" t="str">
            <v>STOYANOV Niagol</v>
          </cell>
          <cell r="C60" t="str">
            <v>ITA</v>
          </cell>
          <cell r="D60">
            <v>831</v>
          </cell>
          <cell r="E60">
            <v>31928</v>
          </cell>
        </row>
        <row r="61">
          <cell r="A61">
            <v>60</v>
          </cell>
          <cell r="B61" t="str">
            <v>KISHIKAWA Seiya</v>
          </cell>
          <cell r="C61" t="str">
            <v>JPN</v>
          </cell>
          <cell r="D61">
            <v>1400</v>
          </cell>
          <cell r="E61">
            <v>31918</v>
          </cell>
        </row>
        <row r="62">
          <cell r="A62">
            <v>61</v>
          </cell>
          <cell r="B62" t="str">
            <v>MIZUTANI Jun</v>
          </cell>
          <cell r="C62" t="str">
            <v>JPN</v>
          </cell>
          <cell r="D62">
            <v>1515</v>
          </cell>
          <cell r="E62">
            <v>32668</v>
          </cell>
        </row>
        <row r="63">
          <cell r="A63">
            <v>62</v>
          </cell>
          <cell r="B63" t="str">
            <v>OYA Hidetoshi</v>
          </cell>
          <cell r="C63" t="str">
            <v>JPN</v>
          </cell>
          <cell r="D63">
            <v>951</v>
          </cell>
          <cell r="E63">
            <v>32365</v>
          </cell>
        </row>
        <row r="64">
          <cell r="A64">
            <v>63</v>
          </cell>
          <cell r="B64" t="str">
            <v>TAKAKIWA Taku</v>
          </cell>
          <cell r="C64" t="str">
            <v>JPN</v>
          </cell>
          <cell r="D64">
            <v>1172</v>
          </cell>
          <cell r="E64">
            <v>32415</v>
          </cell>
        </row>
        <row r="65">
          <cell r="A65">
            <v>64</v>
          </cell>
          <cell r="B65" t="str">
            <v>HAN Ji Min</v>
          </cell>
          <cell r="C65" t="str">
            <v>KOR</v>
          </cell>
          <cell r="D65">
            <v>642</v>
          </cell>
          <cell r="E65">
            <v>32509</v>
          </cell>
        </row>
        <row r="66">
          <cell r="A66">
            <v>65</v>
          </cell>
          <cell r="B66" t="str">
            <v>KANG Dong Hoon</v>
          </cell>
          <cell r="C66" t="str">
            <v>KOR</v>
          </cell>
          <cell r="D66">
            <v>1005</v>
          </cell>
          <cell r="E66">
            <v>32107</v>
          </cell>
        </row>
        <row r="67">
          <cell r="A67">
            <v>66</v>
          </cell>
          <cell r="B67" t="str">
            <v>KIM Gang Woog</v>
          </cell>
          <cell r="C67" t="str">
            <v>KOR</v>
          </cell>
          <cell r="D67">
            <v>564</v>
          </cell>
          <cell r="E67">
            <v>32651</v>
          </cell>
        </row>
        <row r="68">
          <cell r="A68">
            <v>67</v>
          </cell>
          <cell r="B68" t="str">
            <v>LEE Jinkwon</v>
          </cell>
          <cell r="C68" t="str">
            <v>KOR</v>
          </cell>
          <cell r="D68">
            <v>1386</v>
          </cell>
          <cell r="E68">
            <v>32084</v>
          </cell>
        </row>
        <row r="69">
          <cell r="A69">
            <v>68</v>
          </cell>
          <cell r="B69" t="str">
            <v>KINTZELE Laurent</v>
          </cell>
          <cell r="C69" t="str">
            <v>LUX</v>
          </cell>
          <cell r="E69">
            <v>32915</v>
          </cell>
        </row>
        <row r="70">
          <cell r="A70">
            <v>69</v>
          </cell>
          <cell r="B70" t="str">
            <v>MICHELY Gilles</v>
          </cell>
          <cell r="C70" t="str">
            <v>LUX</v>
          </cell>
          <cell r="D70">
            <v>625</v>
          </cell>
          <cell r="E70">
            <v>32451</v>
          </cell>
        </row>
        <row r="71">
          <cell r="A71">
            <v>70</v>
          </cell>
          <cell r="B71" t="str">
            <v>BEDNARKIEWICZ Bartosz</v>
          </cell>
          <cell r="C71" t="str">
            <v>POL</v>
          </cell>
          <cell r="D71">
            <v>491</v>
          </cell>
          <cell r="E71">
            <v>32577</v>
          </cell>
        </row>
        <row r="72">
          <cell r="A72">
            <v>71</v>
          </cell>
          <cell r="B72" t="str">
            <v>MALICKI Szymon</v>
          </cell>
          <cell r="C72" t="str">
            <v>POL</v>
          </cell>
          <cell r="D72">
            <v>711</v>
          </cell>
          <cell r="E72">
            <v>32497</v>
          </cell>
        </row>
        <row r="73">
          <cell r="A73">
            <v>72</v>
          </cell>
          <cell r="B73" t="str">
            <v>SZARMACH Bartosz</v>
          </cell>
          <cell r="C73" t="str">
            <v>POL</v>
          </cell>
          <cell r="D73">
            <v>715</v>
          </cell>
          <cell r="E73">
            <v>32090</v>
          </cell>
        </row>
        <row r="74">
          <cell r="A74">
            <v>73</v>
          </cell>
          <cell r="B74" t="str">
            <v>SZARMACH Karol</v>
          </cell>
          <cell r="C74" t="str">
            <v>POL</v>
          </cell>
          <cell r="D74">
            <v>597</v>
          </cell>
          <cell r="E74">
            <v>32090</v>
          </cell>
        </row>
        <row r="75">
          <cell r="A75">
            <v>74</v>
          </cell>
          <cell r="B75" t="str">
            <v>FREITAS Marcos</v>
          </cell>
          <cell r="C75" t="str">
            <v>POR</v>
          </cell>
          <cell r="D75">
            <v>1098</v>
          </cell>
          <cell r="E75">
            <v>32241</v>
          </cell>
        </row>
        <row r="76">
          <cell r="A76">
            <v>75</v>
          </cell>
          <cell r="B76" t="str">
            <v>GOLOVANOV Stanislav</v>
          </cell>
          <cell r="C76" t="str">
            <v>RUS</v>
          </cell>
          <cell r="D76">
            <v>785</v>
          </cell>
          <cell r="E76">
            <v>32409</v>
          </cell>
        </row>
        <row r="77">
          <cell r="A77">
            <v>76</v>
          </cell>
          <cell r="B77" t="str">
            <v>PAYKOV Mikhail</v>
          </cell>
          <cell r="C77" t="str">
            <v>RUS</v>
          </cell>
          <cell r="D77">
            <v>602</v>
          </cell>
          <cell r="E77">
            <v>32720</v>
          </cell>
        </row>
        <row r="78">
          <cell r="A78">
            <v>77</v>
          </cell>
          <cell r="B78" t="str">
            <v>SKACHKOV Kirill</v>
          </cell>
          <cell r="C78" t="str">
            <v>RUS</v>
          </cell>
          <cell r="D78">
            <v>929</v>
          </cell>
          <cell r="E78">
            <v>31995</v>
          </cell>
        </row>
        <row r="79">
          <cell r="A79">
            <v>78</v>
          </cell>
          <cell r="B79" t="str">
            <v>UTOCHKIN Artem</v>
          </cell>
          <cell r="C79" t="str">
            <v>RUS</v>
          </cell>
          <cell r="D79">
            <v>630</v>
          </cell>
          <cell r="E79">
            <v>32603</v>
          </cell>
        </row>
        <row r="80">
          <cell r="A80">
            <v>79</v>
          </cell>
          <cell r="B80" t="str">
            <v>BORCIC Dorde</v>
          </cell>
          <cell r="C80" t="str">
            <v>SCG</v>
          </cell>
          <cell r="D80">
            <v>416</v>
          </cell>
          <cell r="E80">
            <v>32112</v>
          </cell>
        </row>
        <row r="81">
          <cell r="A81">
            <v>80</v>
          </cell>
          <cell r="B81" t="str">
            <v>GORDIC Uros</v>
          </cell>
          <cell r="C81" t="str">
            <v>SCG</v>
          </cell>
          <cell r="D81">
            <v>448</v>
          </cell>
          <cell r="E81">
            <v>32268</v>
          </cell>
        </row>
        <row r="82">
          <cell r="A82">
            <v>81</v>
          </cell>
          <cell r="B82" t="str">
            <v>JEVTOVIC Marko</v>
          </cell>
          <cell r="C82" t="str">
            <v>SCG</v>
          </cell>
          <cell r="D82">
            <v>887</v>
          </cell>
          <cell r="E82">
            <v>31782</v>
          </cell>
        </row>
        <row r="83">
          <cell r="A83">
            <v>82</v>
          </cell>
          <cell r="B83" t="str">
            <v>PETE Zolt</v>
          </cell>
          <cell r="C83" t="str">
            <v>SCG</v>
          </cell>
          <cell r="D83">
            <v>901</v>
          </cell>
          <cell r="E83">
            <v>32111</v>
          </cell>
        </row>
        <row r="84">
          <cell r="A84">
            <v>83</v>
          </cell>
          <cell r="B84" t="str">
            <v>ABRAHAMS Luke</v>
          </cell>
          <cell r="C84" t="str">
            <v>RSA</v>
          </cell>
          <cell r="D84">
            <v>251</v>
          </cell>
          <cell r="E84">
            <v>32328</v>
          </cell>
        </row>
        <row r="85">
          <cell r="A85">
            <v>84</v>
          </cell>
          <cell r="B85" t="str">
            <v>COGILL Theo</v>
          </cell>
          <cell r="C85" t="str">
            <v>RSA</v>
          </cell>
          <cell r="D85">
            <v>391</v>
          </cell>
          <cell r="E85">
            <v>31831</v>
          </cell>
        </row>
        <row r="86">
          <cell r="A86">
            <v>85</v>
          </cell>
          <cell r="B86" t="str">
            <v>LINGEVELDT Theo</v>
          </cell>
          <cell r="C86" t="str">
            <v>RSA</v>
          </cell>
          <cell r="E86">
            <v>31855</v>
          </cell>
        </row>
        <row r="87">
          <cell r="A87">
            <v>86</v>
          </cell>
          <cell r="B87" t="str">
            <v>AKERSTROM Fabian</v>
          </cell>
          <cell r="C87" t="str">
            <v>SWE</v>
          </cell>
          <cell r="D87">
            <v>732</v>
          </cell>
          <cell r="E87">
            <v>32491</v>
          </cell>
        </row>
        <row r="88">
          <cell r="A88">
            <v>87</v>
          </cell>
          <cell r="B88" t="str">
            <v>RAMSTRAND Tomas</v>
          </cell>
          <cell r="C88" t="str">
            <v>SWE</v>
          </cell>
          <cell r="D88">
            <v>553</v>
          </cell>
          <cell r="E88">
            <v>31796</v>
          </cell>
        </row>
        <row r="89">
          <cell r="A89">
            <v>88</v>
          </cell>
          <cell r="B89" t="str">
            <v>AVCI Safa</v>
          </cell>
          <cell r="C89" t="str">
            <v>TUR</v>
          </cell>
          <cell r="D89">
            <v>800</v>
          </cell>
          <cell r="E89">
            <v>31995</v>
          </cell>
        </row>
        <row r="90">
          <cell r="A90">
            <v>89</v>
          </cell>
          <cell r="B90" t="str">
            <v>DOGAN Hasan</v>
          </cell>
          <cell r="C90" t="str">
            <v>TUR</v>
          </cell>
        </row>
        <row r="91">
          <cell r="A91">
            <v>90</v>
          </cell>
          <cell r="B91" t="str">
            <v>JIANG Pengfei</v>
          </cell>
          <cell r="C91" t="str">
            <v>TUR</v>
          </cell>
          <cell r="D91">
            <v>774</v>
          </cell>
          <cell r="E91">
            <v>32569</v>
          </cell>
        </row>
        <row r="92">
          <cell r="A92">
            <v>91</v>
          </cell>
          <cell r="B92" t="str">
            <v>MENGE Gencay</v>
          </cell>
          <cell r="C92" t="str">
            <v>TUR</v>
          </cell>
          <cell r="D92">
            <v>553</v>
          </cell>
          <cell r="E92">
            <v>32616</v>
          </cell>
        </row>
        <row r="93">
          <cell r="A93">
            <v>92</v>
          </cell>
          <cell r="B93" t="str">
            <v>DIDUKH Viktor</v>
          </cell>
          <cell r="C93" t="str">
            <v>UKR</v>
          </cell>
          <cell r="D93">
            <v>646</v>
          </cell>
          <cell r="E93">
            <v>31800</v>
          </cell>
        </row>
        <row r="94">
          <cell r="A94">
            <v>93</v>
          </cell>
          <cell r="B94" t="str">
            <v>ZHMUDENKO Yaroslav</v>
          </cell>
          <cell r="C94" t="str">
            <v>UKR</v>
          </cell>
          <cell r="D94">
            <v>988</v>
          </cell>
          <cell r="E94">
            <v>32410</v>
          </cell>
        </row>
        <row r="99">
          <cell r="A99" t="str">
            <v xml:space="preserve"> </v>
          </cell>
          <cell r="B99" t="str">
            <v>BYE</v>
          </cell>
          <cell r="C9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"/>
      <sheetName val="U18_boys"/>
      <sheetName val="U18_girls"/>
      <sheetName val="ASS"/>
      <sheetName val="TT"/>
      <sheetName val="JG"/>
      <sheetName val="JBD"/>
      <sheetName val="JGD"/>
      <sheetName val="JXD"/>
      <sheetName val="JB (PRES)"/>
      <sheetName val="JG (PRES)"/>
      <sheetName val="BT1"/>
      <sheetName val="GT1"/>
      <sheetName val="BT2"/>
      <sheetName val="GT2"/>
      <sheetName val="TEAMS"/>
      <sheetName val="BTDet"/>
      <sheetName val="GTDet"/>
      <sheetName val="JBS2"/>
      <sheetName val="JGS2"/>
      <sheetName val="JBS1"/>
      <sheetName val="JGS1"/>
      <sheetName val="BDko"/>
      <sheetName val="GDko"/>
      <sheetName val="XDko"/>
      <sheetName val="Seeding List"/>
      <sheetName val="DRAW"/>
      <sheetName val="DRAW2"/>
      <sheetName val="Tabla"/>
      <sheetName val="Tabla (2)"/>
      <sheetName val="JBSDraw"/>
      <sheetName val="JGSDraw"/>
      <sheetName val="JBSDraw1"/>
      <sheetName val="JGSDraw1"/>
      <sheetName val="JB (SORTED)"/>
      <sheetName val="JG (SORTED)"/>
      <sheetName val="JBD (SORTED)"/>
      <sheetName val="JBDDraw"/>
      <sheetName val="JGD (SORTED)"/>
      <sheetName val="JGDDraw"/>
      <sheetName val="JXD (SORTED)"/>
      <sheetName val="JXDDraw"/>
    </sheetNames>
    <sheetDataSet>
      <sheetData sheetId="0" refreshError="1">
        <row r="1">
          <cell r="A1" t="str">
            <v>Nr</v>
          </cell>
          <cell r="B1" t="str">
            <v>NAME</v>
          </cell>
          <cell r="C1" t="str">
            <v>ASS</v>
          </cell>
          <cell r="D1" t="str">
            <v>Rk Points</v>
          </cell>
        </row>
        <row r="2">
          <cell r="A2">
            <v>1</v>
          </cell>
          <cell r="B2" t="str">
            <v>CARTER Trent</v>
          </cell>
          <cell r="C2" t="str">
            <v>AUS</v>
          </cell>
          <cell r="D2">
            <v>375</v>
          </cell>
          <cell r="E2">
            <v>32762</v>
          </cell>
        </row>
        <row r="3">
          <cell r="A3">
            <v>2</v>
          </cell>
          <cell r="B3" t="str">
            <v>DAVIS Kyle</v>
          </cell>
          <cell r="C3" t="str">
            <v>AUS</v>
          </cell>
          <cell r="D3">
            <v>510</v>
          </cell>
          <cell r="E3">
            <v>32526</v>
          </cell>
        </row>
        <row r="4">
          <cell r="A4">
            <v>3</v>
          </cell>
          <cell r="B4" t="str">
            <v>FRANK Robert</v>
          </cell>
          <cell r="C4" t="str">
            <v>AUS</v>
          </cell>
          <cell r="D4">
            <v>323</v>
          </cell>
          <cell r="E4">
            <v>32895</v>
          </cell>
        </row>
        <row r="5">
          <cell r="A5">
            <v>4</v>
          </cell>
          <cell r="B5" t="str">
            <v>SHIH Andy</v>
          </cell>
          <cell r="C5" t="str">
            <v>AUS</v>
          </cell>
          <cell r="D5">
            <v>335</v>
          </cell>
          <cell r="E5">
            <v>31911</v>
          </cell>
        </row>
        <row r="6">
          <cell r="A6">
            <v>5</v>
          </cell>
          <cell r="B6" t="str">
            <v>FEGERL Stefan</v>
          </cell>
          <cell r="C6" t="str">
            <v>AUT</v>
          </cell>
          <cell r="D6">
            <v>560</v>
          </cell>
          <cell r="E6">
            <v>32398</v>
          </cell>
        </row>
        <row r="7">
          <cell r="A7">
            <v>6</v>
          </cell>
          <cell r="B7" t="str">
            <v>FENG Xiaoquan</v>
          </cell>
          <cell r="C7" t="str">
            <v>AUT</v>
          </cell>
          <cell r="D7">
            <v>974</v>
          </cell>
          <cell r="E7">
            <v>31814</v>
          </cell>
        </row>
        <row r="8">
          <cell r="A8">
            <v>7</v>
          </cell>
          <cell r="B8" t="str">
            <v>KOVAC Boris</v>
          </cell>
          <cell r="C8" t="str">
            <v>AUT</v>
          </cell>
          <cell r="E8">
            <v>32581</v>
          </cell>
        </row>
        <row r="9">
          <cell r="A9">
            <v>8</v>
          </cell>
          <cell r="B9" t="str">
            <v>PROBST Thomas</v>
          </cell>
          <cell r="C9" t="str">
            <v>AUT</v>
          </cell>
          <cell r="D9">
            <v>322</v>
          </cell>
          <cell r="E9">
            <v>32040</v>
          </cell>
        </row>
        <row r="10">
          <cell r="A10">
            <v>9</v>
          </cell>
          <cell r="B10" t="str">
            <v>STORF Martin</v>
          </cell>
          <cell r="C10" t="str">
            <v>AUT</v>
          </cell>
          <cell r="E10">
            <v>32785</v>
          </cell>
        </row>
        <row r="11">
          <cell r="A11">
            <v>10</v>
          </cell>
          <cell r="B11" t="str">
            <v>ULBING Sebastian</v>
          </cell>
          <cell r="C11" t="str">
            <v>AUT</v>
          </cell>
          <cell r="E11">
            <v>31794</v>
          </cell>
        </row>
        <row r="12">
          <cell r="A12">
            <v>11</v>
          </cell>
          <cell r="B12" t="str">
            <v>DAVIDOVICH Dmitry</v>
          </cell>
          <cell r="C12" t="str">
            <v>BLR</v>
          </cell>
          <cell r="D12">
            <v>635</v>
          </cell>
          <cell r="E12">
            <v>31966</v>
          </cell>
        </row>
        <row r="13">
          <cell r="A13">
            <v>12</v>
          </cell>
          <cell r="B13" t="str">
            <v>BALTRUSHKA Dzmitry</v>
          </cell>
          <cell r="C13" t="str">
            <v>BLR</v>
          </cell>
          <cell r="D13">
            <v>560</v>
          </cell>
          <cell r="E13">
            <v>32152</v>
          </cell>
        </row>
        <row r="14">
          <cell r="A14">
            <v>13</v>
          </cell>
          <cell r="B14" t="str">
            <v>BERGAMINI Guilherme</v>
          </cell>
          <cell r="C14" t="str">
            <v>BRA</v>
          </cell>
          <cell r="D14">
            <v>348</v>
          </cell>
          <cell r="E14">
            <v>32354</v>
          </cell>
        </row>
        <row r="15">
          <cell r="A15">
            <v>14</v>
          </cell>
          <cell r="B15" t="str">
            <v>CARVALHO Efraim</v>
          </cell>
          <cell r="C15" t="str">
            <v>BRA</v>
          </cell>
          <cell r="D15">
            <v>673</v>
          </cell>
          <cell r="E15">
            <v>32172</v>
          </cell>
        </row>
        <row r="16">
          <cell r="A16">
            <v>15</v>
          </cell>
          <cell r="B16" t="str">
            <v>KOJIMA Ricardo</v>
          </cell>
          <cell r="C16" t="str">
            <v>BRA</v>
          </cell>
          <cell r="D16">
            <v>485</v>
          </cell>
          <cell r="E16">
            <v>32294</v>
          </cell>
        </row>
        <row r="17">
          <cell r="A17">
            <v>16</v>
          </cell>
          <cell r="B17" t="str">
            <v>MANCINI Eric</v>
          </cell>
          <cell r="C17" t="str">
            <v>BRA</v>
          </cell>
          <cell r="D17">
            <v>300</v>
          </cell>
          <cell r="E17">
            <v>32639</v>
          </cell>
        </row>
        <row r="18">
          <cell r="A18">
            <v>17</v>
          </cell>
          <cell r="B18" t="str">
            <v>GUO Peng</v>
          </cell>
          <cell r="C18" t="str">
            <v>CAN</v>
          </cell>
          <cell r="D18">
            <v>519</v>
          </cell>
          <cell r="E18">
            <v>32067</v>
          </cell>
        </row>
        <row r="19">
          <cell r="A19">
            <v>18</v>
          </cell>
          <cell r="B19" t="str">
            <v>HINSE Pierre-Luc</v>
          </cell>
          <cell r="C19" t="str">
            <v>CAN</v>
          </cell>
          <cell r="D19">
            <v>576</v>
          </cell>
          <cell r="E19">
            <v>32027</v>
          </cell>
        </row>
        <row r="20">
          <cell r="A20">
            <v>19</v>
          </cell>
          <cell r="B20" t="str">
            <v>HO Andre</v>
          </cell>
          <cell r="C20" t="str">
            <v>CAN</v>
          </cell>
          <cell r="E20">
            <v>33705</v>
          </cell>
        </row>
        <row r="21">
          <cell r="A21">
            <v>20</v>
          </cell>
          <cell r="B21" t="str">
            <v>MICHAUD Bryan</v>
          </cell>
          <cell r="C21" t="str">
            <v>CAN</v>
          </cell>
          <cell r="E21">
            <v>33028</v>
          </cell>
        </row>
        <row r="22">
          <cell r="A22">
            <v>21</v>
          </cell>
          <cell r="B22" t="str">
            <v>CARLIER Andres</v>
          </cell>
          <cell r="C22" t="str">
            <v>CHI</v>
          </cell>
          <cell r="D22">
            <v>482</v>
          </cell>
          <cell r="E22">
            <v>32121</v>
          </cell>
        </row>
        <row r="23">
          <cell r="A23">
            <v>22</v>
          </cell>
          <cell r="B23" t="str">
            <v>CORTES Andres</v>
          </cell>
          <cell r="C23" t="str">
            <v>CHI</v>
          </cell>
          <cell r="D23">
            <v>599</v>
          </cell>
          <cell r="E23">
            <v>31991</v>
          </cell>
        </row>
        <row r="24">
          <cell r="A24">
            <v>23</v>
          </cell>
          <cell r="B24" t="str">
            <v>LEVIS Bruno</v>
          </cell>
          <cell r="C24" t="str">
            <v>CHI</v>
          </cell>
          <cell r="D24">
            <v>310</v>
          </cell>
          <cell r="E24">
            <v>32438</v>
          </cell>
        </row>
        <row r="25">
          <cell r="A25">
            <v>24</v>
          </cell>
          <cell r="B25" t="str">
            <v>UBILLA Nicolas</v>
          </cell>
          <cell r="C25" t="str">
            <v>CHI</v>
          </cell>
          <cell r="D25">
            <v>191</v>
          </cell>
          <cell r="E25">
            <v>32325</v>
          </cell>
        </row>
        <row r="26">
          <cell r="A26">
            <v>25</v>
          </cell>
          <cell r="B26" t="str">
            <v>FANG Li</v>
          </cell>
          <cell r="C26" t="str">
            <v>CHN</v>
          </cell>
          <cell r="E26">
            <v>32364</v>
          </cell>
        </row>
        <row r="27">
          <cell r="A27">
            <v>26</v>
          </cell>
          <cell r="B27" t="str">
            <v>LIU Miao</v>
          </cell>
          <cell r="C27" t="str">
            <v>CHN</v>
          </cell>
          <cell r="D27">
            <v>1043</v>
          </cell>
          <cell r="E27">
            <v>33255</v>
          </cell>
        </row>
        <row r="28">
          <cell r="A28">
            <v>27</v>
          </cell>
          <cell r="B28" t="str">
            <v>SHI Lei</v>
          </cell>
          <cell r="C28" t="str">
            <v>CHN</v>
          </cell>
          <cell r="E28">
            <v>32189</v>
          </cell>
        </row>
        <row r="29">
          <cell r="A29">
            <v>28</v>
          </cell>
          <cell r="B29" t="str">
            <v>YANG Ce</v>
          </cell>
          <cell r="C29" t="str">
            <v>CHN</v>
          </cell>
          <cell r="E29">
            <v>32527</v>
          </cell>
        </row>
        <row r="30">
          <cell r="A30">
            <v>29</v>
          </cell>
          <cell r="B30" t="str">
            <v>CHIANG Hung-Chieh</v>
          </cell>
          <cell r="C30" t="str">
            <v>TPE</v>
          </cell>
          <cell r="D30">
            <v>1189</v>
          </cell>
          <cell r="E30">
            <v>32561</v>
          </cell>
        </row>
        <row r="31">
          <cell r="A31">
            <v>30</v>
          </cell>
          <cell r="B31" t="str">
            <v>CHOU Yuan-Chieh</v>
          </cell>
          <cell r="C31" t="str">
            <v>TPE</v>
          </cell>
          <cell r="E31">
            <v>32432</v>
          </cell>
        </row>
        <row r="32">
          <cell r="A32">
            <v>31</v>
          </cell>
          <cell r="B32" t="str">
            <v>HUANG Sheng-Sheng</v>
          </cell>
          <cell r="C32" t="str">
            <v>TPE</v>
          </cell>
          <cell r="D32">
            <v>913</v>
          </cell>
          <cell r="E32">
            <v>32076</v>
          </cell>
        </row>
        <row r="33">
          <cell r="A33">
            <v>32</v>
          </cell>
          <cell r="B33" t="str">
            <v>SHEN Chi-Min</v>
          </cell>
          <cell r="C33" t="str">
            <v>TPE</v>
          </cell>
          <cell r="D33">
            <v>992</v>
          </cell>
          <cell r="E33">
            <v>32199</v>
          </cell>
        </row>
        <row r="34">
          <cell r="A34">
            <v>33</v>
          </cell>
          <cell r="B34" t="str">
            <v>KOLAREK Tomislav</v>
          </cell>
          <cell r="C34" t="str">
            <v>HRV</v>
          </cell>
          <cell r="D34">
            <v>923</v>
          </cell>
          <cell r="E34">
            <v>32414</v>
          </cell>
        </row>
        <row r="35">
          <cell r="A35">
            <v>34</v>
          </cell>
          <cell r="B35" t="str">
            <v>KOVAC Borna</v>
          </cell>
          <cell r="C35" t="str">
            <v>HRV</v>
          </cell>
          <cell r="E35">
            <v>33295</v>
          </cell>
        </row>
        <row r="36">
          <cell r="A36">
            <v>35</v>
          </cell>
          <cell r="B36" t="str">
            <v>JANCARIK Lubomir</v>
          </cell>
          <cell r="C36" t="str">
            <v>CZE</v>
          </cell>
          <cell r="D36">
            <v>814</v>
          </cell>
          <cell r="E36">
            <v>32006</v>
          </cell>
        </row>
        <row r="37">
          <cell r="A37">
            <v>36</v>
          </cell>
          <cell r="B37" t="str">
            <v>SCHWARZER Antonin</v>
          </cell>
          <cell r="C37" t="str">
            <v>CZE</v>
          </cell>
          <cell r="D37">
            <v>548</v>
          </cell>
          <cell r="E37">
            <v>32526</v>
          </cell>
        </row>
        <row r="38">
          <cell r="A38">
            <v>37</v>
          </cell>
          <cell r="B38" t="str">
            <v>EL-SOBKY Mohamed Tarek</v>
          </cell>
          <cell r="C38" t="str">
            <v>EGY</v>
          </cell>
          <cell r="D38">
            <v>364</v>
          </cell>
          <cell r="E38">
            <v>32962</v>
          </cell>
        </row>
        <row r="39">
          <cell r="A39">
            <v>38</v>
          </cell>
          <cell r="B39" t="str">
            <v>SONBOL Islam</v>
          </cell>
          <cell r="C39" t="str">
            <v>EGY</v>
          </cell>
          <cell r="D39">
            <v>578</v>
          </cell>
          <cell r="E39">
            <v>31778</v>
          </cell>
        </row>
        <row r="40">
          <cell r="A40">
            <v>39</v>
          </cell>
          <cell r="B40" t="str">
            <v>ELBEIALI Mohamed</v>
          </cell>
          <cell r="C40" t="str">
            <v>EGY</v>
          </cell>
          <cell r="E40">
            <v>32326</v>
          </cell>
        </row>
        <row r="41">
          <cell r="A41">
            <v>40</v>
          </cell>
          <cell r="B41" t="str">
            <v>SALEH Mohamed Aly</v>
          </cell>
          <cell r="C41" t="str">
            <v>EGY</v>
          </cell>
          <cell r="D41">
            <v>472</v>
          </cell>
          <cell r="E41">
            <v>32366</v>
          </cell>
        </row>
        <row r="42">
          <cell r="A42">
            <v>41</v>
          </cell>
          <cell r="B42" t="str">
            <v>DRINKHALL Paul</v>
          </cell>
          <cell r="C42" t="str">
            <v>ENG</v>
          </cell>
          <cell r="D42">
            <v>840</v>
          </cell>
          <cell r="E42">
            <v>32889</v>
          </cell>
        </row>
        <row r="43">
          <cell r="A43">
            <v>42</v>
          </cell>
          <cell r="B43" t="str">
            <v>KNIGHT Darius</v>
          </cell>
          <cell r="C43" t="str">
            <v>ENG</v>
          </cell>
          <cell r="D43">
            <v>755</v>
          </cell>
          <cell r="E43">
            <v>32926</v>
          </cell>
        </row>
        <row r="44">
          <cell r="A44">
            <v>43</v>
          </cell>
          <cell r="B44" t="str">
            <v>REED Daniel</v>
          </cell>
          <cell r="C44" t="str">
            <v>ENG</v>
          </cell>
          <cell r="D44">
            <v>349</v>
          </cell>
          <cell r="E44">
            <v>32847</v>
          </cell>
        </row>
        <row r="45">
          <cell r="A45">
            <v>44</v>
          </cell>
          <cell r="B45" t="str">
            <v>MARTIN Francisco</v>
          </cell>
          <cell r="C45" t="str">
            <v>ESP</v>
          </cell>
          <cell r="D45">
            <v>582</v>
          </cell>
        </row>
        <row r="46">
          <cell r="A46">
            <v>45</v>
          </cell>
          <cell r="B46" t="str">
            <v>BAUBET Vincent</v>
          </cell>
          <cell r="C46" t="str">
            <v>FRA</v>
          </cell>
          <cell r="D46">
            <v>638</v>
          </cell>
          <cell r="E46">
            <v>32831</v>
          </cell>
        </row>
        <row r="47">
          <cell r="A47">
            <v>46</v>
          </cell>
          <cell r="B47" t="str">
            <v>LEBESSON Emmanuel</v>
          </cell>
          <cell r="C47" t="str">
            <v>FRA</v>
          </cell>
          <cell r="D47">
            <v>874</v>
          </cell>
          <cell r="E47">
            <v>32257</v>
          </cell>
        </row>
        <row r="48">
          <cell r="A48">
            <v>47</v>
          </cell>
          <cell r="B48" t="str">
            <v>MATTENET Adrien</v>
          </cell>
          <cell r="C48" t="str">
            <v>FRA</v>
          </cell>
          <cell r="D48">
            <v>624</v>
          </cell>
          <cell r="E48">
            <v>32065</v>
          </cell>
        </row>
        <row r="49">
          <cell r="A49">
            <v>48</v>
          </cell>
          <cell r="B49" t="str">
            <v>SALIFOU Abdel-Kader</v>
          </cell>
          <cell r="C49" t="str">
            <v>FRA</v>
          </cell>
          <cell r="D49">
            <v>716</v>
          </cell>
          <cell r="E49">
            <v>32849</v>
          </cell>
        </row>
        <row r="50">
          <cell r="A50">
            <v>49</v>
          </cell>
          <cell r="B50" t="str">
            <v>BAUM Patrick</v>
          </cell>
          <cell r="C50" t="str">
            <v>GER</v>
          </cell>
          <cell r="D50">
            <v>1131</v>
          </cell>
          <cell r="E50">
            <v>31951</v>
          </cell>
        </row>
        <row r="51">
          <cell r="A51">
            <v>50</v>
          </cell>
          <cell r="B51" t="str">
            <v>FILUS Ruwen</v>
          </cell>
          <cell r="C51" t="str">
            <v>GER</v>
          </cell>
          <cell r="D51">
            <v>994</v>
          </cell>
          <cell r="E51">
            <v>32187</v>
          </cell>
        </row>
        <row r="52">
          <cell r="A52">
            <v>51</v>
          </cell>
          <cell r="B52" t="str">
            <v>MENGEL Steffen</v>
          </cell>
          <cell r="C52" t="str">
            <v>GER</v>
          </cell>
          <cell r="D52">
            <v>836</v>
          </cell>
          <cell r="E52">
            <v>32357</v>
          </cell>
        </row>
        <row r="53">
          <cell r="A53">
            <v>52</v>
          </cell>
          <cell r="B53" t="str">
            <v>OVTCHAROV Dimitrij</v>
          </cell>
          <cell r="C53" t="str">
            <v>GER</v>
          </cell>
          <cell r="D53">
            <v>1217</v>
          </cell>
          <cell r="E53">
            <v>32388</v>
          </cell>
        </row>
        <row r="54">
          <cell r="A54">
            <v>53</v>
          </cell>
          <cell r="B54" t="str">
            <v>NAGY Krisztian</v>
          </cell>
          <cell r="C54" t="str">
            <v>HUN</v>
          </cell>
          <cell r="D54">
            <v>642</v>
          </cell>
          <cell r="E54">
            <v>32642</v>
          </cell>
        </row>
        <row r="55">
          <cell r="A55">
            <v>54</v>
          </cell>
          <cell r="B55" t="str">
            <v>ZOMBORI David</v>
          </cell>
          <cell r="C55" t="str">
            <v>HUN</v>
          </cell>
          <cell r="D55">
            <v>676</v>
          </cell>
          <cell r="E55">
            <v>32337</v>
          </cell>
        </row>
        <row r="56">
          <cell r="A56">
            <v>55</v>
          </cell>
          <cell r="B56" t="str">
            <v>RAVICHANDRAN Abishek</v>
          </cell>
          <cell r="C56" t="str">
            <v>IND</v>
          </cell>
          <cell r="D56">
            <v>645</v>
          </cell>
          <cell r="E56">
            <v>32140</v>
          </cell>
        </row>
        <row r="57">
          <cell r="A57">
            <v>56</v>
          </cell>
          <cell r="B57" t="str">
            <v>KOPARKAR Aniket Vinayak</v>
          </cell>
          <cell r="C57" t="str">
            <v>IND</v>
          </cell>
          <cell r="D57">
            <v>514</v>
          </cell>
          <cell r="E57">
            <v>32455</v>
          </cell>
        </row>
        <row r="58">
          <cell r="A58">
            <v>57</v>
          </cell>
          <cell r="B58" t="str">
            <v>SARKAR Soumyajit</v>
          </cell>
          <cell r="C58" t="str">
            <v>IND</v>
          </cell>
          <cell r="D58">
            <v>605</v>
          </cell>
          <cell r="E58">
            <v>33243</v>
          </cell>
        </row>
        <row r="59">
          <cell r="A59">
            <v>58</v>
          </cell>
          <cell r="B59" t="str">
            <v>REDINI Alberto</v>
          </cell>
          <cell r="C59" t="str">
            <v>ITA</v>
          </cell>
          <cell r="D59">
            <v>580</v>
          </cell>
          <cell r="E59">
            <v>32365</v>
          </cell>
        </row>
        <row r="60">
          <cell r="A60">
            <v>59</v>
          </cell>
          <cell r="B60" t="str">
            <v>STOYANOV Niagol</v>
          </cell>
          <cell r="C60" t="str">
            <v>ITA</v>
          </cell>
          <cell r="D60">
            <v>831</v>
          </cell>
          <cell r="E60">
            <v>31928</v>
          </cell>
        </row>
        <row r="61">
          <cell r="A61">
            <v>60</v>
          </cell>
          <cell r="B61" t="str">
            <v>KISHIKAWA Seiya</v>
          </cell>
          <cell r="C61" t="str">
            <v>JPN</v>
          </cell>
          <cell r="D61">
            <v>1400</v>
          </cell>
          <cell r="E61">
            <v>31918</v>
          </cell>
        </row>
        <row r="62">
          <cell r="A62">
            <v>61</v>
          </cell>
          <cell r="B62" t="str">
            <v>MIZUTANI Jun</v>
          </cell>
          <cell r="C62" t="str">
            <v>JPN</v>
          </cell>
          <cell r="D62">
            <v>1515</v>
          </cell>
          <cell r="E62">
            <v>32668</v>
          </cell>
        </row>
        <row r="63">
          <cell r="A63">
            <v>62</v>
          </cell>
          <cell r="B63" t="str">
            <v>OYA Hidetoshi</v>
          </cell>
          <cell r="C63" t="str">
            <v>JPN</v>
          </cell>
          <cell r="D63">
            <v>951</v>
          </cell>
          <cell r="E63">
            <v>32365</v>
          </cell>
        </row>
        <row r="64">
          <cell r="A64">
            <v>63</v>
          </cell>
          <cell r="B64" t="str">
            <v>TAKAKIWA Taku</v>
          </cell>
          <cell r="C64" t="str">
            <v>JPN</v>
          </cell>
          <cell r="D64">
            <v>1172</v>
          </cell>
          <cell r="E64">
            <v>32415</v>
          </cell>
        </row>
        <row r="65">
          <cell r="A65">
            <v>64</v>
          </cell>
          <cell r="B65" t="str">
            <v>HAN Ji Min</v>
          </cell>
          <cell r="C65" t="str">
            <v>KOR</v>
          </cell>
          <cell r="D65">
            <v>642</v>
          </cell>
          <cell r="E65">
            <v>32509</v>
          </cell>
        </row>
        <row r="66">
          <cell r="A66">
            <v>65</v>
          </cell>
          <cell r="B66" t="str">
            <v>KANG Dong Hoon</v>
          </cell>
          <cell r="C66" t="str">
            <v>KOR</v>
          </cell>
          <cell r="D66">
            <v>1005</v>
          </cell>
          <cell r="E66">
            <v>32107</v>
          </cell>
        </row>
        <row r="67">
          <cell r="A67">
            <v>66</v>
          </cell>
          <cell r="B67" t="str">
            <v>KIM Gang Woog</v>
          </cell>
          <cell r="C67" t="str">
            <v>KOR</v>
          </cell>
          <cell r="D67">
            <v>564</v>
          </cell>
          <cell r="E67">
            <v>32651</v>
          </cell>
        </row>
        <row r="68">
          <cell r="A68">
            <v>67</v>
          </cell>
          <cell r="B68" t="str">
            <v>LEE Jinkwon</v>
          </cell>
          <cell r="C68" t="str">
            <v>KOR</v>
          </cell>
          <cell r="D68">
            <v>1386</v>
          </cell>
          <cell r="E68">
            <v>32084</v>
          </cell>
        </row>
        <row r="69">
          <cell r="A69">
            <v>68</v>
          </cell>
          <cell r="B69" t="str">
            <v>KINTZELE Laurent</v>
          </cell>
          <cell r="C69" t="str">
            <v>LUX</v>
          </cell>
          <cell r="E69">
            <v>32915</v>
          </cell>
        </row>
        <row r="70">
          <cell r="A70">
            <v>69</v>
          </cell>
          <cell r="B70" t="str">
            <v>MICHELY Gilles</v>
          </cell>
          <cell r="C70" t="str">
            <v>LUX</v>
          </cell>
          <cell r="D70">
            <v>625</v>
          </cell>
          <cell r="E70">
            <v>32451</v>
          </cell>
        </row>
        <row r="71">
          <cell r="A71">
            <v>70</v>
          </cell>
          <cell r="B71" t="str">
            <v>BEDNARKIEWICZ Bartosz</v>
          </cell>
          <cell r="C71" t="str">
            <v>POL</v>
          </cell>
          <cell r="D71">
            <v>491</v>
          </cell>
          <cell r="E71">
            <v>32577</v>
          </cell>
        </row>
        <row r="72">
          <cell r="A72">
            <v>71</v>
          </cell>
          <cell r="B72" t="str">
            <v>MALICKI Szymon</v>
          </cell>
          <cell r="C72" t="str">
            <v>POL</v>
          </cell>
          <cell r="D72">
            <v>711</v>
          </cell>
          <cell r="E72">
            <v>32497</v>
          </cell>
        </row>
        <row r="73">
          <cell r="A73">
            <v>72</v>
          </cell>
          <cell r="B73" t="str">
            <v>SZARMACH Bartosz</v>
          </cell>
          <cell r="C73" t="str">
            <v>POL</v>
          </cell>
          <cell r="D73">
            <v>715</v>
          </cell>
          <cell r="E73">
            <v>32090</v>
          </cell>
        </row>
        <row r="74">
          <cell r="A74">
            <v>73</v>
          </cell>
          <cell r="B74" t="str">
            <v>SZARMACH Karol</v>
          </cell>
          <cell r="C74" t="str">
            <v>POL</v>
          </cell>
          <cell r="D74">
            <v>597</v>
          </cell>
          <cell r="E74">
            <v>32090</v>
          </cell>
        </row>
        <row r="75">
          <cell r="A75">
            <v>74</v>
          </cell>
          <cell r="B75" t="str">
            <v>FREITAS Marcos</v>
          </cell>
          <cell r="C75" t="str">
            <v>POR</v>
          </cell>
          <cell r="D75">
            <v>1098</v>
          </cell>
          <cell r="E75">
            <v>32241</v>
          </cell>
        </row>
        <row r="76">
          <cell r="A76">
            <v>75</v>
          </cell>
          <cell r="B76" t="str">
            <v>GOLOVANOV Stanislav</v>
          </cell>
          <cell r="C76" t="str">
            <v>RUS</v>
          </cell>
          <cell r="D76">
            <v>785</v>
          </cell>
          <cell r="E76">
            <v>32409</v>
          </cell>
        </row>
        <row r="77">
          <cell r="A77">
            <v>76</v>
          </cell>
          <cell r="B77" t="str">
            <v>PAYKOV Mikhail</v>
          </cell>
          <cell r="C77" t="str">
            <v>RUS</v>
          </cell>
          <cell r="D77">
            <v>602</v>
          </cell>
          <cell r="E77">
            <v>32720</v>
          </cell>
        </row>
        <row r="78">
          <cell r="A78">
            <v>77</v>
          </cell>
          <cell r="B78" t="str">
            <v>SKACHKOV Kirill</v>
          </cell>
          <cell r="C78" t="str">
            <v>RUS</v>
          </cell>
          <cell r="D78">
            <v>929</v>
          </cell>
          <cell r="E78">
            <v>31995</v>
          </cell>
        </row>
        <row r="79">
          <cell r="A79">
            <v>78</v>
          </cell>
          <cell r="B79" t="str">
            <v>UTOCHKIN Artem</v>
          </cell>
          <cell r="C79" t="str">
            <v>RUS</v>
          </cell>
          <cell r="D79">
            <v>630</v>
          </cell>
          <cell r="E79">
            <v>32603</v>
          </cell>
        </row>
        <row r="80">
          <cell r="A80">
            <v>79</v>
          </cell>
          <cell r="B80" t="str">
            <v>BORCIC Dorde</v>
          </cell>
          <cell r="C80" t="str">
            <v>SCG</v>
          </cell>
          <cell r="D80">
            <v>416</v>
          </cell>
          <cell r="E80">
            <v>32112</v>
          </cell>
        </row>
        <row r="81">
          <cell r="A81">
            <v>80</v>
          </cell>
          <cell r="B81" t="str">
            <v>GORDIC Uros</v>
          </cell>
          <cell r="C81" t="str">
            <v>SCG</v>
          </cell>
          <cell r="D81">
            <v>448</v>
          </cell>
          <cell r="E81">
            <v>32268</v>
          </cell>
        </row>
        <row r="82">
          <cell r="A82">
            <v>81</v>
          </cell>
          <cell r="B82" t="str">
            <v>JEVTOVIC Marko</v>
          </cell>
          <cell r="C82" t="str">
            <v>SCG</v>
          </cell>
          <cell r="D82">
            <v>887</v>
          </cell>
          <cell r="E82">
            <v>31782</v>
          </cell>
        </row>
        <row r="83">
          <cell r="A83">
            <v>82</v>
          </cell>
          <cell r="B83" t="str">
            <v>PETE Zolt</v>
          </cell>
          <cell r="C83" t="str">
            <v>SCG</v>
          </cell>
          <cell r="D83">
            <v>901</v>
          </cell>
          <cell r="E83">
            <v>32111</v>
          </cell>
        </row>
        <row r="84">
          <cell r="A84">
            <v>83</v>
          </cell>
          <cell r="B84" t="str">
            <v>ABRAHAMS Luke</v>
          </cell>
          <cell r="C84" t="str">
            <v>RSA</v>
          </cell>
          <cell r="D84">
            <v>251</v>
          </cell>
          <cell r="E84">
            <v>32328</v>
          </cell>
        </row>
        <row r="85">
          <cell r="A85">
            <v>84</v>
          </cell>
          <cell r="B85" t="str">
            <v>COGILL Theo</v>
          </cell>
          <cell r="C85" t="str">
            <v>RSA</v>
          </cell>
          <cell r="D85">
            <v>391</v>
          </cell>
          <cell r="E85">
            <v>31831</v>
          </cell>
        </row>
        <row r="86">
          <cell r="A86">
            <v>85</v>
          </cell>
          <cell r="B86" t="str">
            <v>LINGEVELDT Theo</v>
          </cell>
          <cell r="C86" t="str">
            <v>RSA</v>
          </cell>
          <cell r="E86">
            <v>31855</v>
          </cell>
        </row>
        <row r="87">
          <cell r="A87">
            <v>86</v>
          </cell>
          <cell r="B87" t="str">
            <v>AKERSTROM Fabian</v>
          </cell>
          <cell r="C87" t="str">
            <v>SWE</v>
          </cell>
          <cell r="D87">
            <v>732</v>
          </cell>
          <cell r="E87">
            <v>32491</v>
          </cell>
        </row>
        <row r="88">
          <cell r="A88">
            <v>87</v>
          </cell>
          <cell r="B88" t="str">
            <v>RAMSTRAND Tomas</v>
          </cell>
          <cell r="C88" t="str">
            <v>SWE</v>
          </cell>
          <cell r="D88">
            <v>553</v>
          </cell>
          <cell r="E88">
            <v>31796</v>
          </cell>
        </row>
        <row r="89">
          <cell r="A89">
            <v>88</v>
          </cell>
          <cell r="B89" t="str">
            <v>AVCI Safa</v>
          </cell>
          <cell r="C89" t="str">
            <v>TUR</v>
          </cell>
          <cell r="D89">
            <v>800</v>
          </cell>
          <cell r="E89">
            <v>31995</v>
          </cell>
        </row>
        <row r="90">
          <cell r="A90">
            <v>89</v>
          </cell>
          <cell r="B90" t="str">
            <v>DOGAN Hasan</v>
          </cell>
          <cell r="C90" t="str">
            <v>TUR</v>
          </cell>
        </row>
        <row r="91">
          <cell r="A91">
            <v>90</v>
          </cell>
          <cell r="B91" t="str">
            <v>JIANG Pengfei</v>
          </cell>
          <cell r="C91" t="str">
            <v>TUR</v>
          </cell>
          <cell r="D91">
            <v>774</v>
          </cell>
          <cell r="E91">
            <v>32569</v>
          </cell>
        </row>
        <row r="92">
          <cell r="A92">
            <v>91</v>
          </cell>
          <cell r="B92" t="str">
            <v>MENGE Gencay</v>
          </cell>
          <cell r="C92" t="str">
            <v>TUR</v>
          </cell>
          <cell r="D92">
            <v>553</v>
          </cell>
          <cell r="E92">
            <v>32616</v>
          </cell>
        </row>
        <row r="93">
          <cell r="A93">
            <v>92</v>
          </cell>
          <cell r="B93" t="str">
            <v>DIDUKH Viktor</v>
          </cell>
          <cell r="C93" t="str">
            <v>UKR</v>
          </cell>
          <cell r="D93">
            <v>646</v>
          </cell>
          <cell r="E93">
            <v>31800</v>
          </cell>
        </row>
        <row r="94">
          <cell r="A94">
            <v>93</v>
          </cell>
          <cell r="B94" t="str">
            <v>ZHMUDENKO Yaroslav</v>
          </cell>
          <cell r="C94" t="str">
            <v>UKR</v>
          </cell>
          <cell r="D94">
            <v>988</v>
          </cell>
          <cell r="E94">
            <v>32410</v>
          </cell>
        </row>
        <row r="99">
          <cell r="A99" t="str">
            <v xml:space="preserve"> </v>
          </cell>
          <cell r="B99" t="str">
            <v>BYE</v>
          </cell>
          <cell r="C9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g"/>
      <sheetName val="Actas"/>
      <sheetName val="Resul"/>
      <sheetName val="Resum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"/>
      <sheetName val="WR20060501"/>
      <sheetName val="TT"/>
      <sheetName val="JBTMatches"/>
      <sheetName val="JGTMatches"/>
      <sheetName val="CBTMatches"/>
      <sheetName val="CGTMatches"/>
      <sheetName val="JBTDraw"/>
      <sheetName val="JGTDraw"/>
      <sheetName val="CBTDraw"/>
      <sheetName val="CGTDraw"/>
      <sheetName val="COVER"/>
      <sheetName val="Medals"/>
      <sheetName val="JBS"/>
      <sheetName val="JGS"/>
      <sheetName val="CBS"/>
      <sheetName val="CGS"/>
      <sheetName val="BD"/>
      <sheetName val="GD"/>
      <sheetName val="JBT"/>
      <sheetName val="JGT"/>
      <sheetName val="JBTPr"/>
      <sheetName val="JGTPr"/>
      <sheetName val="JBTDet"/>
      <sheetName val="JGTDet"/>
      <sheetName val="JBTeams"/>
      <sheetName val="JGTeams"/>
      <sheetName val="CBSDraw"/>
      <sheetName val="CGSDraw"/>
      <sheetName val="BDDraw"/>
      <sheetName val="GDDraw"/>
      <sheetName val="JBSDraw1"/>
      <sheetName val="JGSDraw1"/>
      <sheetName val="CBT"/>
      <sheetName val="CGT"/>
      <sheetName val="CBTDet"/>
      <sheetName val="CGTDet"/>
      <sheetName val="CBTeams"/>
      <sheetName val="CGTeams"/>
      <sheetName val="BDKO"/>
      <sheetName val="GDKO"/>
      <sheetName val="BDPr"/>
      <sheetName val="GDPr"/>
      <sheetName val="JBS-Direct entries"/>
      <sheetName val="JGS-Direct entries"/>
      <sheetName val="JBS2"/>
      <sheetName val="JGS2"/>
      <sheetName val="JBS1"/>
      <sheetName val="JGS1"/>
      <sheetName val="CBSKO"/>
      <sheetName val="CGSKO"/>
      <sheetName val="CBSPr"/>
      <sheetName val="CGSPr"/>
      <sheetName val="FINALS"/>
      <sheetName val="pres"/>
      <sheetName val="JBSDraw2"/>
      <sheetName val="JGSDraw2"/>
    </sheetNames>
    <sheetDataSet>
      <sheetData sheetId="0" refreshError="1">
        <row r="4">
          <cell r="B4" t="str">
            <v>TEPLITZKY</v>
          </cell>
          <cell r="C4" t="str">
            <v>Ariel</v>
          </cell>
          <cell r="D4" t="str">
            <v>ARG</v>
          </cell>
          <cell r="E4">
            <v>33912</v>
          </cell>
          <cell r="G4">
            <v>4</v>
          </cell>
          <cell r="H4" t="str">
            <v>TEPLITZKY Ariel</v>
          </cell>
        </row>
        <row r="5">
          <cell r="B5" t="str">
            <v>CODINA</v>
          </cell>
          <cell r="C5" t="str">
            <v>Ana</v>
          </cell>
          <cell r="D5" t="str">
            <v>ARG</v>
          </cell>
          <cell r="E5">
            <v>33262</v>
          </cell>
          <cell r="G5">
            <v>5</v>
          </cell>
          <cell r="H5" t="str">
            <v>CODINA Ana</v>
          </cell>
        </row>
        <row r="6">
          <cell r="B6" t="str">
            <v>FEGERL</v>
          </cell>
          <cell r="C6" t="str">
            <v>Stefan</v>
          </cell>
          <cell r="D6" t="str">
            <v>AUT</v>
          </cell>
          <cell r="E6">
            <v>32398</v>
          </cell>
          <cell r="G6">
            <v>6</v>
          </cell>
          <cell r="H6" t="str">
            <v>FEGERL Stefan</v>
          </cell>
        </row>
        <row r="7">
          <cell r="B7" t="str">
            <v>STORF</v>
          </cell>
          <cell r="C7" t="str">
            <v>Martin</v>
          </cell>
          <cell r="D7" t="str">
            <v>AUT</v>
          </cell>
          <cell r="E7">
            <v>32785</v>
          </cell>
          <cell r="G7">
            <v>7</v>
          </cell>
          <cell r="H7" t="str">
            <v>STORF Martin</v>
          </cell>
        </row>
        <row r="8">
          <cell r="B8" t="str">
            <v>ROGIERS</v>
          </cell>
          <cell r="C8" t="str">
            <v>Benjamin</v>
          </cell>
          <cell r="D8" t="str">
            <v>BEL</v>
          </cell>
          <cell r="E8">
            <v>32805</v>
          </cell>
          <cell r="G8">
            <v>8</v>
          </cell>
          <cell r="H8" t="str">
            <v>ROGIERS Benjamin</v>
          </cell>
        </row>
        <row r="9">
          <cell r="B9" t="str">
            <v>LAGNEAUX</v>
          </cell>
          <cell r="C9" t="str">
            <v>Maxime</v>
          </cell>
          <cell r="D9" t="str">
            <v>BEL</v>
          </cell>
          <cell r="G9">
            <v>9</v>
          </cell>
          <cell r="H9" t="str">
            <v>LAGNEAUX Maxime</v>
          </cell>
        </row>
        <row r="10">
          <cell r="B10" t="str">
            <v>VITTA</v>
          </cell>
          <cell r="C10" t="str">
            <v>Kilomo</v>
          </cell>
          <cell r="D10" t="str">
            <v>BEL</v>
          </cell>
          <cell r="E10">
            <v>32278</v>
          </cell>
          <cell r="G10">
            <v>10</v>
          </cell>
          <cell r="H10" t="str">
            <v>VITTA Kilomo</v>
          </cell>
        </row>
        <row r="11">
          <cell r="B11" t="str">
            <v>DEPUYDT</v>
          </cell>
          <cell r="C11" t="str">
            <v>Robin</v>
          </cell>
          <cell r="D11" t="str">
            <v>BEL</v>
          </cell>
          <cell r="E11">
            <v>32227</v>
          </cell>
          <cell r="G11">
            <v>11</v>
          </cell>
          <cell r="H11" t="str">
            <v>DEPUYDT Robin</v>
          </cell>
        </row>
        <row r="12">
          <cell r="B12" t="str">
            <v>VAN DEN BERG</v>
          </cell>
          <cell r="C12" t="str">
            <v>Kristel</v>
          </cell>
          <cell r="D12" t="str">
            <v>BEL</v>
          </cell>
          <cell r="E12">
            <v>32167</v>
          </cell>
          <cell r="G12">
            <v>12</v>
          </cell>
          <cell r="H12" t="str">
            <v>VAN DEN BERG Kristel</v>
          </cell>
        </row>
        <row r="13">
          <cell r="B13" t="str">
            <v xml:space="preserve">PRINCENT </v>
          </cell>
          <cell r="C13" t="str">
            <v>Johanna</v>
          </cell>
          <cell r="D13" t="str">
            <v>BEL</v>
          </cell>
          <cell r="E13">
            <v>32878</v>
          </cell>
          <cell r="G13">
            <v>13</v>
          </cell>
          <cell r="H13" t="str">
            <v>PRINCENT  Johanna</v>
          </cell>
        </row>
        <row r="14">
          <cell r="B14" t="str">
            <v>VINCI</v>
          </cell>
          <cell r="C14" t="str">
            <v>Gabriella</v>
          </cell>
          <cell r="D14" t="str">
            <v>BEL</v>
          </cell>
          <cell r="E14">
            <v>32848</v>
          </cell>
          <cell r="G14">
            <v>14</v>
          </cell>
          <cell r="H14" t="str">
            <v>VINCI Gabriella</v>
          </cell>
        </row>
        <row r="15">
          <cell r="B15" t="str">
            <v>SCHOULEUR</v>
          </cell>
          <cell r="C15" t="str">
            <v>Charlene</v>
          </cell>
          <cell r="D15" t="str">
            <v>BEL</v>
          </cell>
          <cell r="G15">
            <v>15</v>
          </cell>
          <cell r="H15" t="str">
            <v>SCHOULEUR Charlene</v>
          </cell>
        </row>
        <row r="16">
          <cell r="B16" t="str">
            <v>JEAN</v>
          </cell>
          <cell r="C16" t="str">
            <v>Lauric</v>
          </cell>
          <cell r="D16" t="str">
            <v>BEL</v>
          </cell>
          <cell r="E16">
            <v>33760</v>
          </cell>
          <cell r="G16">
            <v>16</v>
          </cell>
          <cell r="H16" t="str">
            <v>JEAN Lauric</v>
          </cell>
        </row>
        <row r="17">
          <cell r="B17" t="str">
            <v>RENARD</v>
          </cell>
          <cell r="C17" t="str">
            <v>Julien</v>
          </cell>
          <cell r="D17" t="str">
            <v>BEL</v>
          </cell>
          <cell r="G17">
            <v>17</v>
          </cell>
          <cell r="H17" t="str">
            <v>RENARD Julien</v>
          </cell>
        </row>
        <row r="18">
          <cell r="B18" t="str">
            <v>INDEHERBERG</v>
          </cell>
          <cell r="C18" t="str">
            <v>Julien</v>
          </cell>
          <cell r="D18" t="str">
            <v>BEL</v>
          </cell>
          <cell r="G18">
            <v>18</v>
          </cell>
          <cell r="H18" t="str">
            <v>INDEHERBERG Julien</v>
          </cell>
        </row>
        <row r="19">
          <cell r="B19" t="str">
            <v>VAN ROSOMME</v>
          </cell>
          <cell r="C19" t="str">
            <v>Emilien</v>
          </cell>
          <cell r="D19" t="str">
            <v>BEL</v>
          </cell>
          <cell r="G19">
            <v>19</v>
          </cell>
          <cell r="H19" t="str">
            <v>VAN ROSOMME Emilien</v>
          </cell>
        </row>
        <row r="20">
          <cell r="B20" t="str">
            <v>BIERNY</v>
          </cell>
          <cell r="C20" t="str">
            <v>Ludovic</v>
          </cell>
          <cell r="D20" t="str">
            <v>BEL</v>
          </cell>
          <cell r="E20">
            <v>33937</v>
          </cell>
          <cell r="G20">
            <v>20</v>
          </cell>
          <cell r="H20" t="str">
            <v>BIERNY Ludovic</v>
          </cell>
        </row>
        <row r="21">
          <cell r="B21" t="str">
            <v>NUYTINCK</v>
          </cell>
          <cell r="C21" t="str">
            <v>Cedric</v>
          </cell>
          <cell r="D21" t="str">
            <v>BEL</v>
          </cell>
          <cell r="E21">
            <v>33975</v>
          </cell>
          <cell r="G21">
            <v>21</v>
          </cell>
          <cell r="H21" t="str">
            <v>NUYTINCK Cedric</v>
          </cell>
        </row>
        <row r="22">
          <cell r="B22" t="str">
            <v>CHRISTIAN</v>
          </cell>
          <cell r="C22" t="str">
            <v>Lisiane</v>
          </cell>
          <cell r="D22" t="str">
            <v>BEL</v>
          </cell>
          <cell r="G22">
            <v>22</v>
          </cell>
          <cell r="H22" t="str">
            <v>CHRISTIAN Lisiane</v>
          </cell>
        </row>
        <row r="23">
          <cell r="B23" t="str">
            <v>HEINE</v>
          </cell>
          <cell r="C23" t="str">
            <v>Fanny</v>
          </cell>
          <cell r="D23" t="str">
            <v>BEL</v>
          </cell>
          <cell r="G23">
            <v>23</v>
          </cell>
          <cell r="H23" t="str">
            <v>HEINE Fanny</v>
          </cell>
        </row>
        <row r="24">
          <cell r="B24" t="str">
            <v>MANCINI</v>
          </cell>
          <cell r="C24" t="str">
            <v>Eric</v>
          </cell>
          <cell r="D24" t="str">
            <v>BRA</v>
          </cell>
          <cell r="E24">
            <v>32639</v>
          </cell>
          <cell r="G24">
            <v>24</v>
          </cell>
          <cell r="H24" t="str">
            <v>MANCINI Eric</v>
          </cell>
        </row>
        <row r="25">
          <cell r="B25" t="str">
            <v>KOJIMA</v>
          </cell>
          <cell r="C25" t="str">
            <v>Ricardo</v>
          </cell>
          <cell r="D25" t="str">
            <v>BRA</v>
          </cell>
          <cell r="E25">
            <v>32294</v>
          </cell>
          <cell r="G25">
            <v>25</v>
          </cell>
          <cell r="H25" t="str">
            <v>KOJIMA Ricardo</v>
          </cell>
        </row>
        <row r="26">
          <cell r="B26" t="str">
            <v>NONAKA</v>
          </cell>
          <cell r="C26" t="str">
            <v>Mariany</v>
          </cell>
          <cell r="D26" t="str">
            <v>BRA</v>
          </cell>
          <cell r="E26">
            <v>32255</v>
          </cell>
          <cell r="G26">
            <v>26</v>
          </cell>
          <cell r="H26" t="str">
            <v>NONAKA Mariany</v>
          </cell>
        </row>
        <row r="27">
          <cell r="B27" t="str">
            <v>SAKO</v>
          </cell>
          <cell r="C27" t="str">
            <v>Karin</v>
          </cell>
          <cell r="D27" t="str">
            <v>BRA</v>
          </cell>
          <cell r="E27">
            <v>32167</v>
          </cell>
          <cell r="G27">
            <v>27</v>
          </cell>
          <cell r="H27" t="str">
            <v>SAKO Karin</v>
          </cell>
        </row>
        <row r="28">
          <cell r="B28" t="str">
            <v>OLIVARES</v>
          </cell>
          <cell r="C28" t="str">
            <v>Felipe</v>
          </cell>
          <cell r="D28" t="str">
            <v>CHI</v>
          </cell>
          <cell r="E28">
            <v>33684</v>
          </cell>
          <cell r="G28">
            <v>28</v>
          </cell>
          <cell r="H28" t="str">
            <v>OLIVARES Felipe</v>
          </cell>
        </row>
        <row r="29">
          <cell r="B29" t="str">
            <v>CONTRERAS</v>
          </cell>
          <cell r="C29" t="str">
            <v>Matias</v>
          </cell>
          <cell r="D29" t="str">
            <v>CHI</v>
          </cell>
          <cell r="E29">
            <v>33782</v>
          </cell>
          <cell r="G29">
            <v>29</v>
          </cell>
          <cell r="H29" t="str">
            <v>CONTRERAS Matias</v>
          </cell>
        </row>
        <row r="30">
          <cell r="B30" t="str">
            <v>RESTREPO</v>
          </cell>
          <cell r="C30" t="str">
            <v>Juan</v>
          </cell>
          <cell r="D30" t="str">
            <v>COL</v>
          </cell>
          <cell r="E30">
            <v>32937</v>
          </cell>
          <cell r="G30">
            <v>30</v>
          </cell>
          <cell r="H30" t="str">
            <v>RESTREPO Juan</v>
          </cell>
        </row>
        <row r="31">
          <cell r="B31" t="str">
            <v>MEDINA</v>
          </cell>
          <cell r="C31" t="str">
            <v>Paula</v>
          </cell>
          <cell r="D31" t="str">
            <v>COL</v>
          </cell>
          <cell r="E31">
            <v>32610</v>
          </cell>
          <cell r="G31">
            <v>31</v>
          </cell>
          <cell r="H31" t="str">
            <v>MEDINA Paula</v>
          </cell>
        </row>
        <row r="32">
          <cell r="B32" t="str">
            <v>CABALLERO</v>
          </cell>
          <cell r="C32" t="str">
            <v>Carolina</v>
          </cell>
          <cell r="D32" t="str">
            <v>COL</v>
          </cell>
          <cell r="E32">
            <v>32166</v>
          </cell>
          <cell r="G32">
            <v>32</v>
          </cell>
          <cell r="H32" t="str">
            <v>CABALLERO Carolina</v>
          </cell>
        </row>
        <row r="33">
          <cell r="B33" t="str">
            <v>KOLAREK</v>
          </cell>
          <cell r="C33" t="str">
            <v>Tomislav</v>
          </cell>
          <cell r="D33" t="str">
            <v>HRV</v>
          </cell>
          <cell r="G33">
            <v>33</v>
          </cell>
          <cell r="H33" t="str">
            <v>KOLAREK Tomislav</v>
          </cell>
        </row>
        <row r="34">
          <cell r="B34" t="str">
            <v>SLAVIC</v>
          </cell>
          <cell r="C34" t="str">
            <v>Ivan</v>
          </cell>
          <cell r="D34" t="str">
            <v>HRV</v>
          </cell>
          <cell r="G34">
            <v>34</v>
          </cell>
          <cell r="H34" t="str">
            <v>SLAVIC Ivan</v>
          </cell>
        </row>
        <row r="35">
          <cell r="B35" t="str">
            <v>PAUKOVIC</v>
          </cell>
          <cell r="C35" t="str">
            <v>Sanja</v>
          </cell>
          <cell r="D35" t="str">
            <v>HRV</v>
          </cell>
          <cell r="G35">
            <v>35</v>
          </cell>
          <cell r="H35" t="str">
            <v>PAUKOVIC Sanja</v>
          </cell>
        </row>
        <row r="36">
          <cell r="B36" t="str">
            <v>DJURAK</v>
          </cell>
          <cell r="C36" t="str">
            <v>Mirela</v>
          </cell>
          <cell r="D36" t="str">
            <v>HRV</v>
          </cell>
          <cell r="G36">
            <v>36</v>
          </cell>
          <cell r="H36" t="str">
            <v>DJURAK Mirela</v>
          </cell>
        </row>
        <row r="37">
          <cell r="B37" t="str">
            <v>KOVAC</v>
          </cell>
          <cell r="C37" t="str">
            <v>Borna</v>
          </cell>
          <cell r="D37" t="str">
            <v>HRV</v>
          </cell>
          <cell r="G37">
            <v>37</v>
          </cell>
          <cell r="H37" t="str">
            <v>KOVAC Borna</v>
          </cell>
        </row>
        <row r="38">
          <cell r="B38" t="str">
            <v>KOJIC</v>
          </cell>
          <cell r="C38" t="str">
            <v>Frane</v>
          </cell>
          <cell r="D38" t="str">
            <v>HRV</v>
          </cell>
          <cell r="G38">
            <v>38</v>
          </cell>
          <cell r="H38" t="str">
            <v>KOJIC Frane</v>
          </cell>
        </row>
        <row r="39">
          <cell r="B39" t="str">
            <v>FAZLIC</v>
          </cell>
          <cell r="C39" t="str">
            <v>Almasa</v>
          </cell>
          <cell r="D39" t="str">
            <v>HRV</v>
          </cell>
          <cell r="G39">
            <v>39</v>
          </cell>
          <cell r="H39" t="str">
            <v>FAZLIC Almasa</v>
          </cell>
        </row>
        <row r="40">
          <cell r="B40" t="str">
            <v>TOMIC</v>
          </cell>
          <cell r="C40" t="str">
            <v>Mirna</v>
          </cell>
          <cell r="D40" t="str">
            <v>HRV</v>
          </cell>
          <cell r="G40">
            <v>40</v>
          </cell>
          <cell r="H40" t="str">
            <v>TOMIC Mirna</v>
          </cell>
        </row>
        <row r="41">
          <cell r="B41" t="str">
            <v>IVANUSA</v>
          </cell>
          <cell r="C41" t="str">
            <v>Anja</v>
          </cell>
          <cell r="D41" t="str">
            <v>HRV</v>
          </cell>
          <cell r="G41">
            <v>41</v>
          </cell>
          <cell r="H41" t="str">
            <v>IVANUSA Anja</v>
          </cell>
        </row>
        <row r="42">
          <cell r="B42" t="str">
            <v>DRGLEZ</v>
          </cell>
          <cell r="C42" t="str">
            <v>Martina</v>
          </cell>
          <cell r="D42" t="str">
            <v>HRV</v>
          </cell>
          <cell r="G42">
            <v>42</v>
          </cell>
          <cell r="H42" t="str">
            <v>DRGLEZ Martina</v>
          </cell>
        </row>
        <row r="43">
          <cell r="B43" t="str">
            <v>PEREIRA</v>
          </cell>
          <cell r="C43" t="str">
            <v>Andy</v>
          </cell>
          <cell r="D43" t="str">
            <v>CUB</v>
          </cell>
          <cell r="G43">
            <v>43</v>
          </cell>
          <cell r="H43" t="str">
            <v>PEREIRA Andy</v>
          </cell>
        </row>
        <row r="44">
          <cell r="B44" t="str">
            <v>RONDON</v>
          </cell>
          <cell r="C44" t="str">
            <v>Juan Damian</v>
          </cell>
          <cell r="D44" t="str">
            <v>CUB</v>
          </cell>
          <cell r="G44">
            <v>44</v>
          </cell>
          <cell r="H44" t="str">
            <v>RONDON Juan Damian</v>
          </cell>
        </row>
        <row r="45">
          <cell r="B45" t="str">
            <v>PLACEK</v>
          </cell>
          <cell r="C45" t="str">
            <v>Frantisek</v>
          </cell>
          <cell r="D45" t="str">
            <v>CZE</v>
          </cell>
          <cell r="G45">
            <v>45</v>
          </cell>
          <cell r="H45" t="str">
            <v>PLACEK Frantisek</v>
          </cell>
        </row>
        <row r="46">
          <cell r="B46" t="str">
            <v>TREGLER</v>
          </cell>
          <cell r="C46" t="str">
            <v>Tomas</v>
          </cell>
          <cell r="D46" t="str">
            <v>CZE</v>
          </cell>
          <cell r="G46">
            <v>46</v>
          </cell>
          <cell r="H46" t="str">
            <v>TREGLER Tomas</v>
          </cell>
        </row>
        <row r="47">
          <cell r="B47" t="str">
            <v>OBESLO</v>
          </cell>
          <cell r="C47" t="str">
            <v>Michal</v>
          </cell>
          <cell r="D47" t="str">
            <v>CZE</v>
          </cell>
          <cell r="G47">
            <v>47</v>
          </cell>
          <cell r="H47" t="str">
            <v>OBESLO Michal</v>
          </cell>
        </row>
        <row r="48">
          <cell r="B48" t="str">
            <v>SCHWARZER</v>
          </cell>
          <cell r="C48" t="str">
            <v>Antonin</v>
          </cell>
          <cell r="D48" t="str">
            <v>CZE</v>
          </cell>
          <cell r="G48">
            <v>48</v>
          </cell>
          <cell r="H48" t="str">
            <v>SCHWARZER Antonin</v>
          </cell>
        </row>
        <row r="49">
          <cell r="B49" t="str">
            <v>CRHA</v>
          </cell>
          <cell r="C49" t="str">
            <v>Jakub</v>
          </cell>
          <cell r="D49" t="str">
            <v>CZE</v>
          </cell>
          <cell r="G49">
            <v>49</v>
          </cell>
          <cell r="H49" t="str">
            <v>CRHA Jakub</v>
          </cell>
        </row>
        <row r="50">
          <cell r="B50" t="str">
            <v>ROHLIKOVA</v>
          </cell>
          <cell r="C50" t="str">
            <v>Michaela</v>
          </cell>
          <cell r="D50" t="str">
            <v>CZE</v>
          </cell>
          <cell r="G50">
            <v>50</v>
          </cell>
          <cell r="H50" t="str">
            <v>ROHLIKOVA Michaela</v>
          </cell>
        </row>
        <row r="51">
          <cell r="B51" t="str">
            <v>ONDRISKOVA</v>
          </cell>
          <cell r="C51" t="str">
            <v>Kristina</v>
          </cell>
          <cell r="D51" t="str">
            <v>CZE</v>
          </cell>
          <cell r="G51">
            <v>51</v>
          </cell>
          <cell r="H51" t="str">
            <v>ONDRISKOVA Kristina</v>
          </cell>
        </row>
        <row r="52">
          <cell r="B52" t="str">
            <v>MATELOVA</v>
          </cell>
          <cell r="C52" t="str">
            <v>Hanna</v>
          </cell>
          <cell r="D52" t="str">
            <v>CZE</v>
          </cell>
          <cell r="G52">
            <v>52</v>
          </cell>
          <cell r="H52" t="str">
            <v>MATELOVA Hanna</v>
          </cell>
        </row>
        <row r="53">
          <cell r="B53" t="str">
            <v>SAGLOVA</v>
          </cell>
          <cell r="C53" t="str">
            <v>Miroslava</v>
          </cell>
          <cell r="D53" t="str">
            <v>CZE</v>
          </cell>
          <cell r="G53">
            <v>53</v>
          </cell>
          <cell r="H53" t="str">
            <v>SAGLOVA Miroslava</v>
          </cell>
        </row>
        <row r="54">
          <cell r="B54" t="str">
            <v>ZMOLIKOVA</v>
          </cell>
          <cell r="C54" t="str">
            <v>Lucie</v>
          </cell>
          <cell r="D54" t="str">
            <v>CZE</v>
          </cell>
          <cell r="G54">
            <v>54</v>
          </cell>
          <cell r="H54" t="str">
            <v>ZMOLIKOVA Lucie</v>
          </cell>
        </row>
        <row r="55">
          <cell r="B55" t="str">
            <v>HINDERSSON</v>
          </cell>
          <cell r="C55" t="str">
            <v>Mikkel</v>
          </cell>
          <cell r="D55" t="str">
            <v>DEN</v>
          </cell>
          <cell r="E55">
            <v>32961</v>
          </cell>
          <cell r="G55">
            <v>55</v>
          </cell>
          <cell r="H55" t="str">
            <v>HINDERSSON Mikkel</v>
          </cell>
        </row>
        <row r="56">
          <cell r="B56" t="str">
            <v>STERNBERG</v>
          </cell>
          <cell r="C56" t="str">
            <v>Kasper</v>
          </cell>
          <cell r="D56" t="str">
            <v>DEN</v>
          </cell>
          <cell r="E56">
            <v>32565</v>
          </cell>
          <cell r="G56">
            <v>56</v>
          </cell>
          <cell r="H56" t="str">
            <v>STERNBERG Kasper</v>
          </cell>
        </row>
        <row r="57">
          <cell r="B57" t="str">
            <v>RASMUSSEN</v>
          </cell>
          <cell r="C57" t="str">
            <v>Morten</v>
          </cell>
          <cell r="D57" t="str">
            <v>DEN</v>
          </cell>
          <cell r="E57">
            <v>32556</v>
          </cell>
          <cell r="G57">
            <v>57</v>
          </cell>
          <cell r="H57" t="str">
            <v>RASMUSSEN Morten</v>
          </cell>
        </row>
        <row r="58">
          <cell r="B58" t="str">
            <v>SANTOS</v>
          </cell>
          <cell r="C58" t="str">
            <v>Emil</v>
          </cell>
          <cell r="D58" t="str">
            <v>DOM</v>
          </cell>
          <cell r="E58">
            <v>32949</v>
          </cell>
          <cell r="G58">
            <v>58</v>
          </cell>
          <cell r="H58" t="str">
            <v>SANTOS Emil</v>
          </cell>
        </row>
        <row r="59">
          <cell r="B59" t="str">
            <v>VILA</v>
          </cell>
          <cell r="C59" t="str">
            <v>Juan Antonio</v>
          </cell>
          <cell r="D59" t="str">
            <v>DOM</v>
          </cell>
          <cell r="E59">
            <v>32954</v>
          </cell>
          <cell r="G59">
            <v>59</v>
          </cell>
          <cell r="H59" t="str">
            <v>VILA Juan Antonio</v>
          </cell>
        </row>
        <row r="60">
          <cell r="B60" t="str">
            <v>SANTOS</v>
          </cell>
          <cell r="C60" t="str">
            <v>Ercilia</v>
          </cell>
          <cell r="D60" t="str">
            <v>DOM</v>
          </cell>
          <cell r="E60">
            <v>33424</v>
          </cell>
          <cell r="G60">
            <v>60</v>
          </cell>
          <cell r="H60" t="str">
            <v>SANTOS Ercilia</v>
          </cell>
        </row>
        <row r="61">
          <cell r="B61" t="str">
            <v>MARTE</v>
          </cell>
          <cell r="C61" t="str">
            <v>Lucia</v>
          </cell>
          <cell r="D61" t="str">
            <v>DOM</v>
          </cell>
          <cell r="E61">
            <v>33498</v>
          </cell>
          <cell r="G61">
            <v>61</v>
          </cell>
          <cell r="H61" t="str">
            <v>MARTE Lucia</v>
          </cell>
        </row>
        <row r="62">
          <cell r="B62" t="str">
            <v>DONADO</v>
          </cell>
          <cell r="C62" t="str">
            <v>Josue</v>
          </cell>
          <cell r="D62" t="str">
            <v>ESA</v>
          </cell>
          <cell r="E62">
            <v>32906</v>
          </cell>
          <cell r="G62">
            <v>66</v>
          </cell>
          <cell r="H62" t="str">
            <v>DONADO Josue</v>
          </cell>
        </row>
        <row r="63">
          <cell r="B63" t="str">
            <v>MARTINEZ</v>
          </cell>
          <cell r="C63" t="str">
            <v>Mario</v>
          </cell>
          <cell r="D63" t="str">
            <v>ESA</v>
          </cell>
          <cell r="E63">
            <v>32686</v>
          </cell>
          <cell r="G63">
            <v>67</v>
          </cell>
          <cell r="H63" t="str">
            <v>MARTINEZ Mario</v>
          </cell>
        </row>
        <row r="64">
          <cell r="B64" t="str">
            <v>MERINO</v>
          </cell>
          <cell r="C64" t="str">
            <v>Edilberto</v>
          </cell>
          <cell r="D64" t="str">
            <v>ESA</v>
          </cell>
          <cell r="E64">
            <v>33771</v>
          </cell>
          <cell r="G64">
            <v>68</v>
          </cell>
          <cell r="H64" t="str">
            <v>MERINO Edilberto</v>
          </cell>
        </row>
        <row r="65">
          <cell r="B65" t="str">
            <v>DRINKHALL</v>
          </cell>
          <cell r="C65" t="str">
            <v>Paul</v>
          </cell>
          <cell r="D65" t="str">
            <v>ENG</v>
          </cell>
          <cell r="E65">
            <v>32889</v>
          </cell>
          <cell r="G65">
            <v>69</v>
          </cell>
          <cell r="H65" t="str">
            <v>DRINKHALL Paul</v>
          </cell>
        </row>
        <row r="66">
          <cell r="B66" t="str">
            <v>KNIGHT</v>
          </cell>
          <cell r="C66" t="str">
            <v>Darius</v>
          </cell>
          <cell r="D66" t="str">
            <v>ENG</v>
          </cell>
          <cell r="E66">
            <v>32926</v>
          </cell>
          <cell r="G66">
            <v>70</v>
          </cell>
          <cell r="H66" t="str">
            <v>KNIGHT Darius</v>
          </cell>
        </row>
        <row r="67">
          <cell r="B67" t="str">
            <v>YARNALL</v>
          </cell>
          <cell r="C67" t="str">
            <v>Tim</v>
          </cell>
          <cell r="D67" t="str">
            <v>ENG</v>
          </cell>
          <cell r="E67">
            <v>32201</v>
          </cell>
          <cell r="G67">
            <v>71</v>
          </cell>
          <cell r="H67" t="str">
            <v>YARNALL Tim</v>
          </cell>
        </row>
        <row r="68">
          <cell r="B68" t="str">
            <v>MEADS</v>
          </cell>
          <cell r="C68" t="str">
            <v>David</v>
          </cell>
          <cell r="D68" t="str">
            <v>ENG</v>
          </cell>
          <cell r="E68">
            <v>32778</v>
          </cell>
          <cell r="G68">
            <v>72</v>
          </cell>
          <cell r="H68" t="str">
            <v>MEADS David</v>
          </cell>
        </row>
        <row r="69">
          <cell r="B69" t="str">
            <v>SIBLEY</v>
          </cell>
          <cell r="C69" t="str">
            <v>Kelly</v>
          </cell>
          <cell r="D69" t="str">
            <v>ENG</v>
          </cell>
          <cell r="E69">
            <v>32284</v>
          </cell>
          <cell r="G69">
            <v>73</v>
          </cell>
          <cell r="H69" t="str">
            <v>SIBLEY Kelly</v>
          </cell>
        </row>
        <row r="70">
          <cell r="B70" t="str">
            <v>WANG</v>
          </cell>
          <cell r="C70" t="str">
            <v>Sara</v>
          </cell>
          <cell r="D70" t="str">
            <v>ENG</v>
          </cell>
          <cell r="E70">
            <v>32917</v>
          </cell>
          <cell r="G70">
            <v>74</v>
          </cell>
          <cell r="H70" t="str">
            <v>WANG Sara</v>
          </cell>
        </row>
        <row r="71">
          <cell r="B71" t="str">
            <v>EVANS</v>
          </cell>
          <cell r="C71" t="str">
            <v>Gavin</v>
          </cell>
          <cell r="D71" t="str">
            <v>ENG</v>
          </cell>
          <cell r="E71">
            <v>34074</v>
          </cell>
          <cell r="G71">
            <v>75</v>
          </cell>
          <cell r="H71" t="str">
            <v>EVANS Gavin</v>
          </cell>
        </row>
        <row r="72">
          <cell r="B72" t="str">
            <v>EVANS</v>
          </cell>
          <cell r="C72" t="str">
            <v>Myles</v>
          </cell>
          <cell r="D72" t="str">
            <v>ENG</v>
          </cell>
          <cell r="E72">
            <v>33529</v>
          </cell>
          <cell r="G72">
            <v>76</v>
          </cell>
          <cell r="H72" t="str">
            <v>EVANS Myles</v>
          </cell>
        </row>
        <row r="73">
          <cell r="B73" t="str">
            <v>LEBESSON</v>
          </cell>
          <cell r="C73" t="str">
            <v>Emmanuel</v>
          </cell>
          <cell r="D73" t="str">
            <v>FRA</v>
          </cell>
          <cell r="E73">
            <v>32253</v>
          </cell>
          <cell r="G73">
            <v>77</v>
          </cell>
          <cell r="H73" t="str">
            <v>LEBESSON Emmanuel</v>
          </cell>
        </row>
        <row r="74">
          <cell r="B74" t="str">
            <v>BAUBET</v>
          </cell>
          <cell r="C74" t="str">
            <v>Vincent</v>
          </cell>
          <cell r="D74" t="str">
            <v>FRA</v>
          </cell>
          <cell r="E74">
            <v>32831</v>
          </cell>
          <cell r="G74">
            <v>78</v>
          </cell>
          <cell r="H74" t="str">
            <v>BAUBET Vincent</v>
          </cell>
        </row>
        <row r="75">
          <cell r="B75" t="str">
            <v>SAMOUILLAN</v>
          </cell>
          <cell r="C75" t="str">
            <v>Michael</v>
          </cell>
          <cell r="D75" t="str">
            <v>FRA</v>
          </cell>
          <cell r="E75">
            <v>32970</v>
          </cell>
          <cell r="G75">
            <v>79</v>
          </cell>
          <cell r="H75" t="str">
            <v>SAMOUILLAN Michael</v>
          </cell>
        </row>
        <row r="76">
          <cell r="B76" t="str">
            <v>SALIFOU</v>
          </cell>
          <cell r="C76" t="str">
            <v>Abdel-Kader</v>
          </cell>
          <cell r="D76" t="str">
            <v>FRA</v>
          </cell>
          <cell r="E76">
            <v>32849</v>
          </cell>
          <cell r="G76">
            <v>80</v>
          </cell>
          <cell r="H76" t="str">
            <v>SALIFOU Abdel-Kader</v>
          </cell>
        </row>
        <row r="77">
          <cell r="B77" t="str">
            <v>BEZARD</v>
          </cell>
          <cell r="C77" t="str">
            <v>Pierre</v>
          </cell>
          <cell r="D77" t="str">
            <v>FRA</v>
          </cell>
          <cell r="E77">
            <v>33233</v>
          </cell>
          <cell r="G77">
            <v>81</v>
          </cell>
          <cell r="H77" t="str">
            <v>BEZARD Pierre</v>
          </cell>
        </row>
        <row r="78">
          <cell r="B78" t="str">
            <v>DROP</v>
          </cell>
          <cell r="C78" t="str">
            <v>Clement</v>
          </cell>
          <cell r="D78" t="str">
            <v>FRA</v>
          </cell>
          <cell r="E78">
            <v>32985</v>
          </cell>
          <cell r="G78">
            <v>82</v>
          </cell>
          <cell r="H78" t="str">
            <v>DROP Clement</v>
          </cell>
        </row>
        <row r="79">
          <cell r="B79" t="str">
            <v>LASCOLS</v>
          </cell>
          <cell r="C79" t="str">
            <v>Solene</v>
          </cell>
          <cell r="D79" t="str">
            <v>FRA</v>
          </cell>
          <cell r="E79">
            <v>32228</v>
          </cell>
          <cell r="G79">
            <v>83</v>
          </cell>
          <cell r="H79" t="str">
            <v>LASCOLS Solene</v>
          </cell>
        </row>
        <row r="80">
          <cell r="B80" t="str">
            <v>ZANARDI</v>
          </cell>
          <cell r="C80" t="str">
            <v>Marine</v>
          </cell>
          <cell r="D80" t="str">
            <v>FRA</v>
          </cell>
          <cell r="E80">
            <v>32155</v>
          </cell>
          <cell r="G80">
            <v>84</v>
          </cell>
          <cell r="H80" t="str">
            <v>ZANARDI Marine</v>
          </cell>
        </row>
        <row r="81">
          <cell r="B81" t="str">
            <v>SAUL</v>
          </cell>
          <cell r="C81" t="str">
            <v>Penelope</v>
          </cell>
          <cell r="D81" t="str">
            <v>FRA</v>
          </cell>
          <cell r="E81">
            <v>33492</v>
          </cell>
          <cell r="G81">
            <v>85</v>
          </cell>
          <cell r="H81" t="str">
            <v>SAUL Penelope</v>
          </cell>
        </row>
        <row r="82">
          <cell r="B82" t="str">
            <v>LESUEUR</v>
          </cell>
          <cell r="C82" t="str">
            <v>Aude</v>
          </cell>
          <cell r="D82" t="str">
            <v>FRA</v>
          </cell>
          <cell r="E82">
            <v>32737</v>
          </cell>
          <cell r="G82">
            <v>86</v>
          </cell>
          <cell r="H82" t="str">
            <v>LESUEUR Aude</v>
          </cell>
        </row>
        <row r="83">
          <cell r="B83" t="str">
            <v>PEROCHEAU</v>
          </cell>
          <cell r="C83" t="str">
            <v>Laura</v>
          </cell>
          <cell r="D83" t="str">
            <v>FRA</v>
          </cell>
          <cell r="E83">
            <v>33101</v>
          </cell>
          <cell r="G83">
            <v>87</v>
          </cell>
          <cell r="H83" t="str">
            <v>PEROCHEAU Laura</v>
          </cell>
        </row>
        <row r="84">
          <cell r="B84" t="str">
            <v>DESSAINT</v>
          </cell>
          <cell r="C84" t="str">
            <v>Aurore</v>
          </cell>
          <cell r="D84" t="str">
            <v>FRA</v>
          </cell>
          <cell r="E84">
            <v>33493</v>
          </cell>
          <cell r="G84">
            <v>88</v>
          </cell>
          <cell r="H84" t="str">
            <v>DESSAINT Aurore</v>
          </cell>
        </row>
        <row r="85">
          <cell r="B85" t="str">
            <v>JEAN</v>
          </cell>
          <cell r="C85" t="str">
            <v>Gregoire</v>
          </cell>
          <cell r="D85" t="str">
            <v>FRA</v>
          </cell>
          <cell r="E85">
            <v>33856</v>
          </cell>
          <cell r="G85">
            <v>89</v>
          </cell>
          <cell r="H85" t="str">
            <v>JEAN Gregoire</v>
          </cell>
        </row>
        <row r="86">
          <cell r="B86" t="str">
            <v>TRAN VAN THOAN</v>
          </cell>
          <cell r="C86" t="str">
            <v>Thomas</v>
          </cell>
          <cell r="D86" t="str">
            <v>FRA</v>
          </cell>
          <cell r="E86">
            <v>33437</v>
          </cell>
          <cell r="G86">
            <v>90</v>
          </cell>
          <cell r="H86" t="str">
            <v>TRAN VAN THOAN Thomas</v>
          </cell>
        </row>
        <row r="87">
          <cell r="B87" t="str">
            <v>LE BRETON</v>
          </cell>
          <cell r="C87" t="str">
            <v>Thomas</v>
          </cell>
          <cell r="D87" t="str">
            <v>FRA</v>
          </cell>
          <cell r="E87">
            <v>33734</v>
          </cell>
          <cell r="G87">
            <v>91</v>
          </cell>
          <cell r="H87" t="str">
            <v>LE BRETON Thomas</v>
          </cell>
        </row>
        <row r="88">
          <cell r="B88" t="str">
            <v>GRAIZEAU</v>
          </cell>
          <cell r="C88" t="str">
            <v>Sylvain</v>
          </cell>
          <cell r="D88" t="str">
            <v>FRA</v>
          </cell>
          <cell r="E88">
            <v>33657</v>
          </cell>
          <cell r="G88">
            <v>92</v>
          </cell>
          <cell r="H88" t="str">
            <v>GRAIZEAU Sylvain</v>
          </cell>
        </row>
        <row r="89">
          <cell r="B89" t="str">
            <v>LORENTZ</v>
          </cell>
          <cell r="C89" t="str">
            <v>Romain</v>
          </cell>
          <cell r="D89" t="str">
            <v>FRA</v>
          </cell>
          <cell r="E89">
            <v>33977</v>
          </cell>
          <cell r="G89">
            <v>93</v>
          </cell>
          <cell r="H89" t="str">
            <v>LORENTZ Romain</v>
          </cell>
        </row>
        <row r="90">
          <cell r="B90" t="str">
            <v>PAVOT</v>
          </cell>
          <cell r="C90" t="str">
            <v>Marine</v>
          </cell>
          <cell r="D90" t="str">
            <v>FRA</v>
          </cell>
          <cell r="E90">
            <v>33608</v>
          </cell>
          <cell r="G90">
            <v>94</v>
          </cell>
          <cell r="H90" t="str">
            <v>PAVOT Marine</v>
          </cell>
        </row>
        <row r="91">
          <cell r="B91" t="str">
            <v>ABBAT</v>
          </cell>
          <cell r="C91" t="str">
            <v>Alice</v>
          </cell>
          <cell r="D91" t="str">
            <v>FRA</v>
          </cell>
          <cell r="E91">
            <v>33625</v>
          </cell>
          <cell r="G91">
            <v>95</v>
          </cell>
          <cell r="H91" t="str">
            <v>ABBAT Alice</v>
          </cell>
        </row>
        <row r="92">
          <cell r="B92" t="str">
            <v>SCHAEFFER</v>
          </cell>
          <cell r="C92" t="str">
            <v>Stephanie</v>
          </cell>
          <cell r="D92" t="str">
            <v>FRA</v>
          </cell>
          <cell r="E92">
            <v>33942</v>
          </cell>
          <cell r="G92">
            <v>96</v>
          </cell>
          <cell r="H92" t="str">
            <v>SCHAEFFER Stephanie</v>
          </cell>
        </row>
        <row r="93">
          <cell r="B93" t="str">
            <v>LEVEQUE</v>
          </cell>
          <cell r="C93" t="str">
            <v>Anais</v>
          </cell>
          <cell r="D93" t="str">
            <v>FRA</v>
          </cell>
          <cell r="E93">
            <v>34104</v>
          </cell>
          <cell r="G93">
            <v>97</v>
          </cell>
          <cell r="H93" t="str">
            <v>LEVEQUE Anais</v>
          </cell>
        </row>
        <row r="94">
          <cell r="B94" t="str">
            <v>OVTCHAROV</v>
          </cell>
          <cell r="C94" t="str">
            <v>Dimitrij</v>
          </cell>
          <cell r="D94" t="str">
            <v>GER</v>
          </cell>
          <cell r="E94">
            <v>32187</v>
          </cell>
          <cell r="G94">
            <v>98</v>
          </cell>
          <cell r="H94" t="str">
            <v>OVTCHAROV Dimitrij</v>
          </cell>
        </row>
        <row r="95">
          <cell r="B95" t="str">
            <v>FILUS</v>
          </cell>
          <cell r="C95" t="str">
            <v>Ruwen</v>
          </cell>
          <cell r="D95" t="str">
            <v>GER</v>
          </cell>
          <cell r="E95">
            <v>32388</v>
          </cell>
          <cell r="G95">
            <v>99</v>
          </cell>
          <cell r="H95" t="str">
            <v>FILUS Ruwen</v>
          </cell>
        </row>
        <row r="96">
          <cell r="B96" t="str">
            <v>MENGEL</v>
          </cell>
          <cell r="C96" t="str">
            <v>Steffen</v>
          </cell>
          <cell r="D96" t="str">
            <v>GER</v>
          </cell>
          <cell r="E96">
            <v>32388</v>
          </cell>
          <cell r="G96">
            <v>100</v>
          </cell>
          <cell r="H96" t="str">
            <v>MENGEL Steffen</v>
          </cell>
        </row>
        <row r="97">
          <cell r="B97" t="str">
            <v>KURKOWSKI</v>
          </cell>
          <cell r="C97" t="str">
            <v>Jens</v>
          </cell>
          <cell r="D97" t="str">
            <v>GER</v>
          </cell>
          <cell r="E97">
            <v>32223</v>
          </cell>
          <cell r="G97">
            <v>101</v>
          </cell>
          <cell r="H97" t="str">
            <v>KURKOWSKI Jens</v>
          </cell>
        </row>
        <row r="98">
          <cell r="B98" t="str">
            <v>SOLJA</v>
          </cell>
          <cell r="C98" t="str">
            <v>Amelie</v>
          </cell>
          <cell r="D98" t="str">
            <v>GER</v>
          </cell>
          <cell r="E98">
            <v>33145</v>
          </cell>
          <cell r="G98">
            <v>102</v>
          </cell>
          <cell r="H98" t="str">
            <v>SOLJA Amelie</v>
          </cell>
        </row>
        <row r="99">
          <cell r="B99" t="str">
            <v>MATZKE</v>
          </cell>
          <cell r="C99" t="str">
            <v>Laura</v>
          </cell>
          <cell r="D99" t="str">
            <v>GER</v>
          </cell>
          <cell r="E99">
            <v>32446</v>
          </cell>
          <cell r="G99">
            <v>103</v>
          </cell>
          <cell r="H99" t="str">
            <v>MATZKE Laura</v>
          </cell>
        </row>
        <row r="100">
          <cell r="B100" t="str">
            <v>GURZ</v>
          </cell>
          <cell r="C100" t="str">
            <v>Angelina</v>
          </cell>
          <cell r="D100" t="str">
            <v>GER</v>
          </cell>
          <cell r="E100">
            <v>32351</v>
          </cell>
          <cell r="G100">
            <v>104</v>
          </cell>
          <cell r="H100" t="str">
            <v>GURZ Angelina</v>
          </cell>
        </row>
        <row r="101">
          <cell r="B101" t="str">
            <v>ZHAN</v>
          </cell>
          <cell r="C101" t="str">
            <v>Ying-Ni</v>
          </cell>
          <cell r="D101" t="str">
            <v>GER</v>
          </cell>
          <cell r="E101">
            <v>32570</v>
          </cell>
          <cell r="G101">
            <v>105</v>
          </cell>
          <cell r="H101" t="str">
            <v>ZHAN Ying-Ni</v>
          </cell>
        </row>
        <row r="102">
          <cell r="B102" t="str">
            <v>STAHR</v>
          </cell>
          <cell r="C102" t="str">
            <v>Rosalia</v>
          </cell>
          <cell r="D102" t="str">
            <v>GER</v>
          </cell>
          <cell r="E102">
            <v>33132</v>
          </cell>
          <cell r="G102">
            <v>106</v>
          </cell>
          <cell r="H102" t="str">
            <v>STAHR Rosalia</v>
          </cell>
        </row>
        <row r="103">
          <cell r="B103" t="str">
            <v>MICHAJLOVA</v>
          </cell>
          <cell r="C103" t="str">
            <v>Katharina</v>
          </cell>
          <cell r="D103" t="str">
            <v>GER</v>
          </cell>
          <cell r="E103">
            <v>32535</v>
          </cell>
          <cell r="G103">
            <v>107</v>
          </cell>
          <cell r="H103" t="str">
            <v>MICHAJLOVA Katharina</v>
          </cell>
        </row>
        <row r="104">
          <cell r="B104" t="str">
            <v>WALTHER</v>
          </cell>
          <cell r="C104" t="str">
            <v>Ricardo</v>
          </cell>
          <cell r="D104" t="str">
            <v>GER</v>
          </cell>
          <cell r="E104">
            <v>33572</v>
          </cell>
          <cell r="G104">
            <v>108</v>
          </cell>
          <cell r="H104" t="str">
            <v>WALTHER Ricardo</v>
          </cell>
        </row>
        <row r="105">
          <cell r="B105" t="str">
            <v>FRANZISKA</v>
          </cell>
          <cell r="C105" t="str">
            <v>Patrick</v>
          </cell>
          <cell r="D105" t="str">
            <v>GER</v>
          </cell>
          <cell r="E105">
            <v>33766</v>
          </cell>
          <cell r="G105">
            <v>109</v>
          </cell>
          <cell r="H105" t="str">
            <v>FRANZISKA Patrick</v>
          </cell>
        </row>
        <row r="106">
          <cell r="B106" t="str">
            <v>HAGEMANN</v>
          </cell>
          <cell r="C106" t="str">
            <v>Maris</v>
          </cell>
          <cell r="D106" t="str">
            <v>GER</v>
          </cell>
          <cell r="E106">
            <v>33460</v>
          </cell>
          <cell r="G106">
            <v>110</v>
          </cell>
          <cell r="H106" t="str">
            <v>HAGEMANN Maris</v>
          </cell>
        </row>
        <row r="107">
          <cell r="B107" t="str">
            <v>MALESSA</v>
          </cell>
          <cell r="C107" t="str">
            <v>Robin</v>
          </cell>
          <cell r="D107" t="str">
            <v>GER</v>
          </cell>
          <cell r="E107">
            <v>33240</v>
          </cell>
          <cell r="G107">
            <v>111</v>
          </cell>
          <cell r="H107" t="str">
            <v>MALESSA Robin</v>
          </cell>
        </row>
        <row r="108">
          <cell r="B108" t="str">
            <v>SOLJA</v>
          </cell>
          <cell r="C108" t="str">
            <v>Petrissa</v>
          </cell>
          <cell r="D108" t="str">
            <v>GER</v>
          </cell>
          <cell r="E108">
            <v>34404</v>
          </cell>
          <cell r="G108">
            <v>112</v>
          </cell>
          <cell r="H108" t="str">
            <v>SOLJA Petrissa</v>
          </cell>
        </row>
        <row r="109">
          <cell r="B109" t="str">
            <v>MUHLBACH</v>
          </cell>
          <cell r="C109" t="str">
            <v>Kathrin</v>
          </cell>
          <cell r="D109" t="str">
            <v>GER</v>
          </cell>
          <cell r="E109">
            <v>33633</v>
          </cell>
          <cell r="G109">
            <v>113</v>
          </cell>
          <cell r="H109" t="str">
            <v>MUHLBACH Kathrin</v>
          </cell>
        </row>
        <row r="110">
          <cell r="B110" t="str">
            <v>WINTER</v>
          </cell>
          <cell r="C110" t="str">
            <v>Sabine</v>
          </cell>
          <cell r="D110" t="str">
            <v>GER</v>
          </cell>
          <cell r="E110">
            <v>33874</v>
          </cell>
          <cell r="G110">
            <v>114</v>
          </cell>
          <cell r="H110" t="str">
            <v>WINTER Sabine</v>
          </cell>
        </row>
        <row r="111">
          <cell r="B111" t="str">
            <v>KRAPF</v>
          </cell>
          <cell r="C111" t="str">
            <v>Lena</v>
          </cell>
          <cell r="D111" t="str">
            <v>GER</v>
          </cell>
          <cell r="E111">
            <v>33377</v>
          </cell>
          <cell r="G111">
            <v>115</v>
          </cell>
          <cell r="H111" t="str">
            <v>KRAPF Lena</v>
          </cell>
        </row>
        <row r="112">
          <cell r="B112" t="str">
            <v>LI</v>
          </cell>
          <cell r="C112" t="str">
            <v>Chung Him</v>
          </cell>
          <cell r="D112" t="str">
            <v>HKG</v>
          </cell>
          <cell r="E112">
            <v>33304</v>
          </cell>
          <cell r="G112">
            <v>116</v>
          </cell>
          <cell r="H112" t="str">
            <v>LI Chung Him</v>
          </cell>
        </row>
        <row r="113">
          <cell r="B113" t="str">
            <v>CHIU</v>
          </cell>
          <cell r="C113" t="str">
            <v>Chung Hei</v>
          </cell>
          <cell r="D113" t="str">
            <v>HKG</v>
          </cell>
          <cell r="E113">
            <v>34403</v>
          </cell>
          <cell r="G113">
            <v>117</v>
          </cell>
          <cell r="H113" t="str">
            <v>CHIU Chung Hei</v>
          </cell>
        </row>
        <row r="114">
          <cell r="B114" t="str">
            <v>LEE</v>
          </cell>
          <cell r="C114" t="str">
            <v>Ho Ching</v>
          </cell>
          <cell r="D114" t="str">
            <v>HKG</v>
          </cell>
          <cell r="E114">
            <v>33932</v>
          </cell>
          <cell r="G114">
            <v>118</v>
          </cell>
          <cell r="H114" t="str">
            <v>LEE Ho Ching</v>
          </cell>
        </row>
        <row r="115">
          <cell r="B115" t="str">
            <v>NG</v>
          </cell>
          <cell r="C115" t="str">
            <v>Wing Nam</v>
          </cell>
          <cell r="D115" t="str">
            <v>HKG</v>
          </cell>
          <cell r="E115">
            <v>33825</v>
          </cell>
          <cell r="G115">
            <v>119</v>
          </cell>
          <cell r="H115" t="str">
            <v>NG Wing Nam</v>
          </cell>
        </row>
        <row r="116">
          <cell r="B116" t="str">
            <v>NAGY</v>
          </cell>
          <cell r="C116" t="str">
            <v>Krisztian</v>
          </cell>
          <cell r="D116" t="str">
            <v>HUN</v>
          </cell>
          <cell r="E116">
            <v>32642</v>
          </cell>
          <cell r="G116">
            <v>120</v>
          </cell>
          <cell r="H116" t="str">
            <v>NAGY Krisztian</v>
          </cell>
        </row>
        <row r="117">
          <cell r="B117" t="str">
            <v>KRISTON</v>
          </cell>
          <cell r="C117" t="str">
            <v>Daniel</v>
          </cell>
          <cell r="D117" t="str">
            <v>HUN</v>
          </cell>
          <cell r="E117">
            <v>32755</v>
          </cell>
          <cell r="G117">
            <v>121</v>
          </cell>
          <cell r="H117" t="str">
            <v>KRISTON Daniel</v>
          </cell>
        </row>
        <row r="118">
          <cell r="B118" t="str">
            <v>VAJDA</v>
          </cell>
          <cell r="C118" t="str">
            <v>Atilla</v>
          </cell>
          <cell r="D118" t="str">
            <v>HUN</v>
          </cell>
          <cell r="E118">
            <v>32804</v>
          </cell>
          <cell r="G118">
            <v>122</v>
          </cell>
          <cell r="H118" t="str">
            <v>VAJDA Atilla</v>
          </cell>
        </row>
        <row r="119">
          <cell r="B119" t="str">
            <v>SEBESTYEN</v>
          </cell>
          <cell r="C119" t="str">
            <v>Peter</v>
          </cell>
          <cell r="D119" t="str">
            <v>HUN</v>
          </cell>
          <cell r="E119">
            <v>33121</v>
          </cell>
          <cell r="G119">
            <v>123</v>
          </cell>
          <cell r="H119" t="str">
            <v>SEBESTYEN Peter</v>
          </cell>
        </row>
        <row r="120">
          <cell r="B120" t="str">
            <v>LI</v>
          </cell>
          <cell r="C120" t="str">
            <v>Bin</v>
          </cell>
          <cell r="D120" t="str">
            <v>HUN</v>
          </cell>
          <cell r="E120">
            <v>32294</v>
          </cell>
          <cell r="G120">
            <v>124</v>
          </cell>
          <cell r="H120" t="str">
            <v>LI Bin</v>
          </cell>
        </row>
        <row r="121">
          <cell r="B121" t="str">
            <v>PERGEL</v>
          </cell>
          <cell r="C121" t="str">
            <v>Szandra</v>
          </cell>
          <cell r="D121" t="str">
            <v>HUN</v>
          </cell>
          <cell r="E121">
            <v>32501</v>
          </cell>
          <cell r="G121">
            <v>125</v>
          </cell>
          <cell r="H121" t="str">
            <v>PERGEL Szandra</v>
          </cell>
        </row>
        <row r="122">
          <cell r="B122" t="str">
            <v>BARASSO</v>
          </cell>
          <cell r="C122" t="str">
            <v>Barbara</v>
          </cell>
          <cell r="D122" t="str">
            <v>HUN</v>
          </cell>
          <cell r="E122">
            <v>32934</v>
          </cell>
          <cell r="G122">
            <v>126</v>
          </cell>
          <cell r="H122" t="str">
            <v>BARASSO Barbara</v>
          </cell>
        </row>
        <row r="123">
          <cell r="B123" t="str">
            <v>VARGA</v>
          </cell>
          <cell r="C123" t="str">
            <v>Timea</v>
          </cell>
          <cell r="D123" t="str">
            <v>HUN</v>
          </cell>
          <cell r="E123">
            <v>32358</v>
          </cell>
          <cell r="G123">
            <v>127</v>
          </cell>
          <cell r="H123" t="str">
            <v>VARGA Timea</v>
          </cell>
        </row>
        <row r="124">
          <cell r="B124" t="str">
            <v>KOSIBA</v>
          </cell>
          <cell r="C124" t="str">
            <v>Daniel</v>
          </cell>
          <cell r="D124" t="str">
            <v>HUN</v>
          </cell>
          <cell r="E124">
            <v>29862</v>
          </cell>
          <cell r="G124">
            <v>128</v>
          </cell>
          <cell r="H124" t="str">
            <v>KOSIBA Daniel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"/>
      <sheetName val="WR20060501"/>
      <sheetName val="TT"/>
      <sheetName val="JBTMatches"/>
      <sheetName val="JGTMatches"/>
      <sheetName val="CBTMatches"/>
      <sheetName val="CGTMatches"/>
      <sheetName val="JBTDraw"/>
      <sheetName val="JGTDraw"/>
      <sheetName val="CBTDraw"/>
      <sheetName val="CGTDraw"/>
      <sheetName val="COVER"/>
      <sheetName val="Medals"/>
      <sheetName val="JBS"/>
      <sheetName val="JGS"/>
      <sheetName val="CBS"/>
      <sheetName val="CGS"/>
      <sheetName val="BD"/>
      <sheetName val="GD"/>
      <sheetName val="JBT"/>
      <sheetName val="JGT"/>
      <sheetName val="JBTPr"/>
      <sheetName val="JGTPr"/>
      <sheetName val="JBTDet"/>
      <sheetName val="JGTDet"/>
      <sheetName val="JBTeams"/>
      <sheetName val="JGTeams"/>
      <sheetName val="CBSDraw"/>
      <sheetName val="CGSDraw"/>
      <sheetName val="BDDraw"/>
      <sheetName val="GDDraw"/>
      <sheetName val="JBSDraw1"/>
      <sheetName val="JGSDraw1"/>
      <sheetName val="CBT"/>
      <sheetName val="CGT"/>
      <sheetName val="CBTDet"/>
      <sheetName val="CGTDet"/>
      <sheetName val="CBTeams"/>
      <sheetName val="CGTeams"/>
      <sheetName val="BDKO"/>
      <sheetName val="GDKO"/>
      <sheetName val="BDPr"/>
      <sheetName val="GDPr"/>
      <sheetName val="JBS-Direct entries"/>
      <sheetName val="JGS-Direct entries"/>
      <sheetName val="JBS2"/>
      <sheetName val="JGS2"/>
      <sheetName val="JBS1"/>
      <sheetName val="JGS1"/>
      <sheetName val="CBSKO"/>
      <sheetName val="CGSKO"/>
      <sheetName val="CBSPr"/>
      <sheetName val="CGSPr"/>
      <sheetName val="FINALS"/>
      <sheetName val="pres"/>
      <sheetName val="JBSDraw2"/>
      <sheetName val="JGSDraw2"/>
    </sheetNames>
    <sheetDataSet>
      <sheetData sheetId="0" refreshError="1">
        <row r="4">
          <cell r="B4" t="str">
            <v>TEPLITZKY</v>
          </cell>
          <cell r="C4" t="str">
            <v>Ariel</v>
          </cell>
          <cell r="D4" t="str">
            <v>ARG</v>
          </cell>
          <cell r="E4">
            <v>33912</v>
          </cell>
          <cell r="G4">
            <v>4</v>
          </cell>
          <cell r="H4" t="str">
            <v>TEPLITZKY Ariel</v>
          </cell>
        </row>
        <row r="5">
          <cell r="B5" t="str">
            <v>CODINA</v>
          </cell>
          <cell r="C5" t="str">
            <v>Ana</v>
          </cell>
          <cell r="D5" t="str">
            <v>ARG</v>
          </cell>
          <cell r="E5">
            <v>33262</v>
          </cell>
          <cell r="G5">
            <v>5</v>
          </cell>
          <cell r="H5" t="str">
            <v>CODINA Ana</v>
          </cell>
        </row>
        <row r="6">
          <cell r="B6" t="str">
            <v>FEGERL</v>
          </cell>
          <cell r="C6" t="str">
            <v>Stefan</v>
          </cell>
          <cell r="D6" t="str">
            <v>AUT</v>
          </cell>
          <cell r="E6">
            <v>32398</v>
          </cell>
          <cell r="G6">
            <v>6</v>
          </cell>
          <cell r="H6" t="str">
            <v>FEGERL Stefan</v>
          </cell>
        </row>
        <row r="7">
          <cell r="B7" t="str">
            <v>STORF</v>
          </cell>
          <cell r="C7" t="str">
            <v>Martin</v>
          </cell>
          <cell r="D7" t="str">
            <v>AUT</v>
          </cell>
          <cell r="E7">
            <v>32785</v>
          </cell>
          <cell r="G7">
            <v>7</v>
          </cell>
          <cell r="H7" t="str">
            <v>STORF Martin</v>
          </cell>
        </row>
        <row r="8">
          <cell r="B8" t="str">
            <v>ROGIERS</v>
          </cell>
          <cell r="C8" t="str">
            <v>Benjamin</v>
          </cell>
          <cell r="D8" t="str">
            <v>BEL</v>
          </cell>
          <cell r="E8">
            <v>32805</v>
          </cell>
          <cell r="G8">
            <v>8</v>
          </cell>
          <cell r="H8" t="str">
            <v>ROGIERS Benjamin</v>
          </cell>
        </row>
        <row r="9">
          <cell r="B9" t="str">
            <v>LAGNEAUX</v>
          </cell>
          <cell r="C9" t="str">
            <v>Maxime</v>
          </cell>
          <cell r="D9" t="str">
            <v>BEL</v>
          </cell>
          <cell r="G9">
            <v>9</v>
          </cell>
          <cell r="H9" t="str">
            <v>LAGNEAUX Maxime</v>
          </cell>
        </row>
        <row r="10">
          <cell r="B10" t="str">
            <v>VITTA</v>
          </cell>
          <cell r="C10" t="str">
            <v>Kilomo</v>
          </cell>
          <cell r="D10" t="str">
            <v>BEL</v>
          </cell>
          <cell r="E10">
            <v>32278</v>
          </cell>
          <cell r="G10">
            <v>10</v>
          </cell>
          <cell r="H10" t="str">
            <v>VITTA Kilomo</v>
          </cell>
        </row>
        <row r="11">
          <cell r="B11" t="str">
            <v>DEPUYDT</v>
          </cell>
          <cell r="C11" t="str">
            <v>Robin</v>
          </cell>
          <cell r="D11" t="str">
            <v>BEL</v>
          </cell>
          <cell r="E11">
            <v>32227</v>
          </cell>
          <cell r="G11">
            <v>11</v>
          </cell>
          <cell r="H11" t="str">
            <v>DEPUYDT Robin</v>
          </cell>
        </row>
        <row r="12">
          <cell r="B12" t="str">
            <v>VAN DEN BERG</v>
          </cell>
          <cell r="C12" t="str">
            <v>Kristel</v>
          </cell>
          <cell r="D12" t="str">
            <v>BEL</v>
          </cell>
          <cell r="E12">
            <v>32167</v>
          </cell>
          <cell r="G12">
            <v>12</v>
          </cell>
          <cell r="H12" t="str">
            <v>VAN DEN BERG Kristel</v>
          </cell>
        </row>
        <row r="13">
          <cell r="B13" t="str">
            <v xml:space="preserve">PRINCENT </v>
          </cell>
          <cell r="C13" t="str">
            <v>Johanna</v>
          </cell>
          <cell r="D13" t="str">
            <v>BEL</v>
          </cell>
          <cell r="E13">
            <v>32878</v>
          </cell>
          <cell r="G13">
            <v>13</v>
          </cell>
          <cell r="H13" t="str">
            <v>PRINCENT  Johanna</v>
          </cell>
        </row>
        <row r="14">
          <cell r="B14" t="str">
            <v>VINCI</v>
          </cell>
          <cell r="C14" t="str">
            <v>Gabriella</v>
          </cell>
          <cell r="D14" t="str">
            <v>BEL</v>
          </cell>
          <cell r="E14">
            <v>32848</v>
          </cell>
          <cell r="G14">
            <v>14</v>
          </cell>
          <cell r="H14" t="str">
            <v>VINCI Gabriella</v>
          </cell>
        </row>
        <row r="15">
          <cell r="B15" t="str">
            <v>SCHOULEUR</v>
          </cell>
          <cell r="C15" t="str">
            <v>Charlene</v>
          </cell>
          <cell r="D15" t="str">
            <v>BEL</v>
          </cell>
          <cell r="G15">
            <v>15</v>
          </cell>
          <cell r="H15" t="str">
            <v>SCHOULEUR Charlene</v>
          </cell>
        </row>
        <row r="16">
          <cell r="B16" t="str">
            <v>JEAN</v>
          </cell>
          <cell r="C16" t="str">
            <v>Lauric</v>
          </cell>
          <cell r="D16" t="str">
            <v>BEL</v>
          </cell>
          <cell r="E16">
            <v>33760</v>
          </cell>
          <cell r="G16">
            <v>16</v>
          </cell>
          <cell r="H16" t="str">
            <v>JEAN Lauric</v>
          </cell>
        </row>
        <row r="17">
          <cell r="B17" t="str">
            <v>RENARD</v>
          </cell>
          <cell r="C17" t="str">
            <v>Julien</v>
          </cell>
          <cell r="D17" t="str">
            <v>BEL</v>
          </cell>
          <cell r="G17">
            <v>17</v>
          </cell>
          <cell r="H17" t="str">
            <v>RENARD Julien</v>
          </cell>
        </row>
        <row r="18">
          <cell r="B18" t="str">
            <v>INDEHERBERG</v>
          </cell>
          <cell r="C18" t="str">
            <v>Julien</v>
          </cell>
          <cell r="D18" t="str">
            <v>BEL</v>
          </cell>
          <cell r="G18">
            <v>18</v>
          </cell>
          <cell r="H18" t="str">
            <v>INDEHERBERG Julien</v>
          </cell>
        </row>
        <row r="19">
          <cell r="B19" t="str">
            <v>VAN ROSOMME</v>
          </cell>
          <cell r="C19" t="str">
            <v>Emilien</v>
          </cell>
          <cell r="D19" t="str">
            <v>BEL</v>
          </cell>
          <cell r="G19">
            <v>19</v>
          </cell>
          <cell r="H19" t="str">
            <v>VAN ROSOMME Emilien</v>
          </cell>
        </row>
        <row r="20">
          <cell r="B20" t="str">
            <v>BIERNY</v>
          </cell>
          <cell r="C20" t="str">
            <v>Ludovic</v>
          </cell>
          <cell r="D20" t="str">
            <v>BEL</v>
          </cell>
          <cell r="E20">
            <v>33937</v>
          </cell>
          <cell r="G20">
            <v>20</v>
          </cell>
          <cell r="H20" t="str">
            <v>BIERNY Ludovic</v>
          </cell>
        </row>
        <row r="21">
          <cell r="B21" t="str">
            <v>NUYTINCK</v>
          </cell>
          <cell r="C21" t="str">
            <v>Cedric</v>
          </cell>
          <cell r="D21" t="str">
            <v>BEL</v>
          </cell>
          <cell r="E21">
            <v>33975</v>
          </cell>
          <cell r="G21">
            <v>21</v>
          </cell>
          <cell r="H21" t="str">
            <v>NUYTINCK Cedric</v>
          </cell>
        </row>
        <row r="22">
          <cell r="B22" t="str">
            <v>CHRISTIAN</v>
          </cell>
          <cell r="C22" t="str">
            <v>Lisiane</v>
          </cell>
          <cell r="D22" t="str">
            <v>BEL</v>
          </cell>
          <cell r="G22">
            <v>22</v>
          </cell>
          <cell r="H22" t="str">
            <v>CHRISTIAN Lisiane</v>
          </cell>
        </row>
        <row r="23">
          <cell r="B23" t="str">
            <v>HEINE</v>
          </cell>
          <cell r="C23" t="str">
            <v>Fanny</v>
          </cell>
          <cell r="D23" t="str">
            <v>BEL</v>
          </cell>
          <cell r="G23">
            <v>23</v>
          </cell>
          <cell r="H23" t="str">
            <v>HEINE Fanny</v>
          </cell>
        </row>
        <row r="24">
          <cell r="B24" t="str">
            <v>MANCINI</v>
          </cell>
          <cell r="C24" t="str">
            <v>Eric</v>
          </cell>
          <cell r="D24" t="str">
            <v>BRA</v>
          </cell>
          <cell r="E24">
            <v>32639</v>
          </cell>
          <cell r="G24">
            <v>24</v>
          </cell>
          <cell r="H24" t="str">
            <v>MANCINI Eric</v>
          </cell>
        </row>
        <row r="25">
          <cell r="B25" t="str">
            <v>KOJIMA</v>
          </cell>
          <cell r="C25" t="str">
            <v>Ricardo</v>
          </cell>
          <cell r="D25" t="str">
            <v>BRA</v>
          </cell>
          <cell r="E25">
            <v>32294</v>
          </cell>
          <cell r="G25">
            <v>25</v>
          </cell>
          <cell r="H25" t="str">
            <v>KOJIMA Ricardo</v>
          </cell>
        </row>
        <row r="26">
          <cell r="B26" t="str">
            <v>NONAKA</v>
          </cell>
          <cell r="C26" t="str">
            <v>Mariany</v>
          </cell>
          <cell r="D26" t="str">
            <v>BRA</v>
          </cell>
          <cell r="E26">
            <v>32255</v>
          </cell>
          <cell r="G26">
            <v>26</v>
          </cell>
          <cell r="H26" t="str">
            <v>NONAKA Mariany</v>
          </cell>
        </row>
        <row r="27">
          <cell r="B27" t="str">
            <v>SAKO</v>
          </cell>
          <cell r="C27" t="str">
            <v>Karin</v>
          </cell>
          <cell r="D27" t="str">
            <v>BRA</v>
          </cell>
          <cell r="E27">
            <v>32167</v>
          </cell>
          <cell r="G27">
            <v>27</v>
          </cell>
          <cell r="H27" t="str">
            <v>SAKO Karin</v>
          </cell>
        </row>
        <row r="28">
          <cell r="B28" t="str">
            <v>OLIVARES</v>
          </cell>
          <cell r="C28" t="str">
            <v>Felipe</v>
          </cell>
          <cell r="D28" t="str">
            <v>CHI</v>
          </cell>
          <cell r="E28">
            <v>33684</v>
          </cell>
          <cell r="G28">
            <v>28</v>
          </cell>
          <cell r="H28" t="str">
            <v>OLIVARES Felipe</v>
          </cell>
        </row>
        <row r="29">
          <cell r="B29" t="str">
            <v>CONTRERAS</v>
          </cell>
          <cell r="C29" t="str">
            <v>Matias</v>
          </cell>
          <cell r="D29" t="str">
            <v>CHI</v>
          </cell>
          <cell r="E29">
            <v>33782</v>
          </cell>
          <cell r="G29">
            <v>29</v>
          </cell>
          <cell r="H29" t="str">
            <v>CONTRERAS Matias</v>
          </cell>
        </row>
        <row r="30">
          <cell r="B30" t="str">
            <v>RESTREPO</v>
          </cell>
          <cell r="C30" t="str">
            <v>Juan</v>
          </cell>
          <cell r="D30" t="str">
            <v>COL</v>
          </cell>
          <cell r="E30">
            <v>32937</v>
          </cell>
          <cell r="G30">
            <v>30</v>
          </cell>
          <cell r="H30" t="str">
            <v>RESTREPO Juan</v>
          </cell>
        </row>
        <row r="31">
          <cell r="B31" t="str">
            <v>MEDINA</v>
          </cell>
          <cell r="C31" t="str">
            <v>Paula</v>
          </cell>
          <cell r="D31" t="str">
            <v>COL</v>
          </cell>
          <cell r="E31">
            <v>32610</v>
          </cell>
          <cell r="G31">
            <v>31</v>
          </cell>
          <cell r="H31" t="str">
            <v>MEDINA Paula</v>
          </cell>
        </row>
        <row r="32">
          <cell r="B32" t="str">
            <v>CABALLERO</v>
          </cell>
          <cell r="C32" t="str">
            <v>Carolina</v>
          </cell>
          <cell r="D32" t="str">
            <v>COL</v>
          </cell>
          <cell r="E32">
            <v>32166</v>
          </cell>
          <cell r="G32">
            <v>32</v>
          </cell>
          <cell r="H32" t="str">
            <v>CABALLERO Carolina</v>
          </cell>
        </row>
        <row r="33">
          <cell r="B33" t="str">
            <v>KOLAREK</v>
          </cell>
          <cell r="C33" t="str">
            <v>Tomislav</v>
          </cell>
          <cell r="D33" t="str">
            <v>HRV</v>
          </cell>
          <cell r="G33">
            <v>33</v>
          </cell>
          <cell r="H33" t="str">
            <v>KOLAREK Tomislav</v>
          </cell>
        </row>
        <row r="34">
          <cell r="B34" t="str">
            <v>SLAVIC</v>
          </cell>
          <cell r="C34" t="str">
            <v>Ivan</v>
          </cell>
          <cell r="D34" t="str">
            <v>HRV</v>
          </cell>
          <cell r="G34">
            <v>34</v>
          </cell>
          <cell r="H34" t="str">
            <v>SLAVIC Ivan</v>
          </cell>
        </row>
        <row r="35">
          <cell r="B35" t="str">
            <v>PAUKOVIC</v>
          </cell>
          <cell r="C35" t="str">
            <v>Sanja</v>
          </cell>
          <cell r="D35" t="str">
            <v>HRV</v>
          </cell>
          <cell r="G35">
            <v>35</v>
          </cell>
          <cell r="H35" t="str">
            <v>PAUKOVIC Sanja</v>
          </cell>
        </row>
        <row r="36">
          <cell r="B36" t="str">
            <v>DJURAK</v>
          </cell>
          <cell r="C36" t="str">
            <v>Mirela</v>
          </cell>
          <cell r="D36" t="str">
            <v>HRV</v>
          </cell>
          <cell r="G36">
            <v>36</v>
          </cell>
          <cell r="H36" t="str">
            <v>DJURAK Mirela</v>
          </cell>
        </row>
        <row r="37">
          <cell r="B37" t="str">
            <v>KOVAC</v>
          </cell>
          <cell r="C37" t="str">
            <v>Borna</v>
          </cell>
          <cell r="D37" t="str">
            <v>HRV</v>
          </cell>
          <cell r="G37">
            <v>37</v>
          </cell>
          <cell r="H37" t="str">
            <v>KOVAC Borna</v>
          </cell>
        </row>
        <row r="38">
          <cell r="B38" t="str">
            <v>KOJIC</v>
          </cell>
          <cell r="C38" t="str">
            <v>Frane</v>
          </cell>
          <cell r="D38" t="str">
            <v>HRV</v>
          </cell>
          <cell r="G38">
            <v>38</v>
          </cell>
          <cell r="H38" t="str">
            <v>KOJIC Frane</v>
          </cell>
        </row>
        <row r="39">
          <cell r="B39" t="str">
            <v>FAZLIC</v>
          </cell>
          <cell r="C39" t="str">
            <v>Almasa</v>
          </cell>
          <cell r="D39" t="str">
            <v>HRV</v>
          </cell>
          <cell r="G39">
            <v>39</v>
          </cell>
          <cell r="H39" t="str">
            <v>FAZLIC Almasa</v>
          </cell>
        </row>
        <row r="40">
          <cell r="B40" t="str">
            <v>TOMIC</v>
          </cell>
          <cell r="C40" t="str">
            <v>Mirna</v>
          </cell>
          <cell r="D40" t="str">
            <v>HRV</v>
          </cell>
          <cell r="G40">
            <v>40</v>
          </cell>
          <cell r="H40" t="str">
            <v>TOMIC Mirna</v>
          </cell>
        </row>
        <row r="41">
          <cell r="B41" t="str">
            <v>IVANUSA</v>
          </cell>
          <cell r="C41" t="str">
            <v>Anja</v>
          </cell>
          <cell r="D41" t="str">
            <v>HRV</v>
          </cell>
          <cell r="G41">
            <v>41</v>
          </cell>
          <cell r="H41" t="str">
            <v>IVANUSA Anja</v>
          </cell>
        </row>
        <row r="42">
          <cell r="B42" t="str">
            <v>DRGLEZ</v>
          </cell>
          <cell r="C42" t="str">
            <v>Martina</v>
          </cell>
          <cell r="D42" t="str">
            <v>HRV</v>
          </cell>
          <cell r="G42">
            <v>42</v>
          </cell>
          <cell r="H42" t="str">
            <v>DRGLEZ Martina</v>
          </cell>
        </row>
        <row r="43">
          <cell r="B43" t="str">
            <v>PEREIRA</v>
          </cell>
          <cell r="C43" t="str">
            <v>Andy</v>
          </cell>
          <cell r="D43" t="str">
            <v>CUB</v>
          </cell>
          <cell r="G43">
            <v>43</v>
          </cell>
          <cell r="H43" t="str">
            <v>PEREIRA Andy</v>
          </cell>
        </row>
        <row r="44">
          <cell r="B44" t="str">
            <v>RONDON</v>
          </cell>
          <cell r="C44" t="str">
            <v>Juan Damian</v>
          </cell>
          <cell r="D44" t="str">
            <v>CUB</v>
          </cell>
          <cell r="G44">
            <v>44</v>
          </cell>
          <cell r="H44" t="str">
            <v>RONDON Juan Damian</v>
          </cell>
        </row>
        <row r="45">
          <cell r="B45" t="str">
            <v>PLACEK</v>
          </cell>
          <cell r="C45" t="str">
            <v>Frantisek</v>
          </cell>
          <cell r="D45" t="str">
            <v>CZE</v>
          </cell>
          <cell r="G45">
            <v>45</v>
          </cell>
          <cell r="H45" t="str">
            <v>PLACEK Frantisek</v>
          </cell>
        </row>
        <row r="46">
          <cell r="B46" t="str">
            <v>TREGLER</v>
          </cell>
          <cell r="C46" t="str">
            <v>Tomas</v>
          </cell>
          <cell r="D46" t="str">
            <v>CZE</v>
          </cell>
          <cell r="G46">
            <v>46</v>
          </cell>
          <cell r="H46" t="str">
            <v>TREGLER Tomas</v>
          </cell>
        </row>
        <row r="47">
          <cell r="B47" t="str">
            <v>OBESLO</v>
          </cell>
          <cell r="C47" t="str">
            <v>Michal</v>
          </cell>
          <cell r="D47" t="str">
            <v>CZE</v>
          </cell>
          <cell r="G47">
            <v>47</v>
          </cell>
          <cell r="H47" t="str">
            <v>OBESLO Michal</v>
          </cell>
        </row>
        <row r="48">
          <cell r="B48" t="str">
            <v>SCHWARZER</v>
          </cell>
          <cell r="C48" t="str">
            <v>Antonin</v>
          </cell>
          <cell r="D48" t="str">
            <v>CZE</v>
          </cell>
          <cell r="G48">
            <v>48</v>
          </cell>
          <cell r="H48" t="str">
            <v>SCHWARZER Antonin</v>
          </cell>
        </row>
        <row r="49">
          <cell r="B49" t="str">
            <v>CRHA</v>
          </cell>
          <cell r="C49" t="str">
            <v>Jakub</v>
          </cell>
          <cell r="D49" t="str">
            <v>CZE</v>
          </cell>
          <cell r="G49">
            <v>49</v>
          </cell>
          <cell r="H49" t="str">
            <v>CRHA Jakub</v>
          </cell>
        </row>
        <row r="50">
          <cell r="B50" t="str">
            <v>ROHLIKOVA</v>
          </cell>
          <cell r="C50" t="str">
            <v>Michaela</v>
          </cell>
          <cell r="D50" t="str">
            <v>CZE</v>
          </cell>
          <cell r="G50">
            <v>50</v>
          </cell>
          <cell r="H50" t="str">
            <v>ROHLIKOVA Michaela</v>
          </cell>
        </row>
        <row r="51">
          <cell r="B51" t="str">
            <v>ONDRISKOVA</v>
          </cell>
          <cell r="C51" t="str">
            <v>Kristina</v>
          </cell>
          <cell r="D51" t="str">
            <v>CZE</v>
          </cell>
          <cell r="G51">
            <v>51</v>
          </cell>
          <cell r="H51" t="str">
            <v>ONDRISKOVA Kristina</v>
          </cell>
        </row>
        <row r="52">
          <cell r="B52" t="str">
            <v>MATELOVA</v>
          </cell>
          <cell r="C52" t="str">
            <v>Hanna</v>
          </cell>
          <cell r="D52" t="str">
            <v>CZE</v>
          </cell>
          <cell r="G52">
            <v>52</v>
          </cell>
          <cell r="H52" t="str">
            <v>MATELOVA Hanna</v>
          </cell>
        </row>
        <row r="53">
          <cell r="B53" t="str">
            <v>SAGLOVA</v>
          </cell>
          <cell r="C53" t="str">
            <v>Miroslava</v>
          </cell>
          <cell r="D53" t="str">
            <v>CZE</v>
          </cell>
          <cell r="G53">
            <v>53</v>
          </cell>
          <cell r="H53" t="str">
            <v>SAGLOVA Miroslava</v>
          </cell>
        </row>
        <row r="54">
          <cell r="B54" t="str">
            <v>ZMOLIKOVA</v>
          </cell>
          <cell r="C54" t="str">
            <v>Lucie</v>
          </cell>
          <cell r="D54" t="str">
            <v>CZE</v>
          </cell>
          <cell r="G54">
            <v>54</v>
          </cell>
          <cell r="H54" t="str">
            <v>ZMOLIKOVA Lucie</v>
          </cell>
        </row>
        <row r="55">
          <cell r="B55" t="str">
            <v>HINDERSSON</v>
          </cell>
          <cell r="C55" t="str">
            <v>Mikkel</v>
          </cell>
          <cell r="D55" t="str">
            <v>DEN</v>
          </cell>
          <cell r="E55">
            <v>32961</v>
          </cell>
          <cell r="G55">
            <v>55</v>
          </cell>
          <cell r="H55" t="str">
            <v>HINDERSSON Mikkel</v>
          </cell>
        </row>
        <row r="56">
          <cell r="B56" t="str">
            <v>STERNBERG</v>
          </cell>
          <cell r="C56" t="str">
            <v>Kasper</v>
          </cell>
          <cell r="D56" t="str">
            <v>DEN</v>
          </cell>
          <cell r="E56">
            <v>32565</v>
          </cell>
          <cell r="G56">
            <v>56</v>
          </cell>
          <cell r="H56" t="str">
            <v>STERNBERG Kasper</v>
          </cell>
        </row>
        <row r="57">
          <cell r="B57" t="str">
            <v>RASMUSSEN</v>
          </cell>
          <cell r="C57" t="str">
            <v>Morten</v>
          </cell>
          <cell r="D57" t="str">
            <v>DEN</v>
          </cell>
          <cell r="E57">
            <v>32556</v>
          </cell>
          <cell r="G57">
            <v>57</v>
          </cell>
          <cell r="H57" t="str">
            <v>RASMUSSEN Morten</v>
          </cell>
        </row>
        <row r="58">
          <cell r="B58" t="str">
            <v>SANTOS</v>
          </cell>
          <cell r="C58" t="str">
            <v>Emil</v>
          </cell>
          <cell r="D58" t="str">
            <v>DOM</v>
          </cell>
          <cell r="E58">
            <v>32949</v>
          </cell>
          <cell r="G58">
            <v>58</v>
          </cell>
          <cell r="H58" t="str">
            <v>SANTOS Emil</v>
          </cell>
        </row>
        <row r="59">
          <cell r="B59" t="str">
            <v>VILA</v>
          </cell>
          <cell r="C59" t="str">
            <v>Juan Antonio</v>
          </cell>
          <cell r="D59" t="str">
            <v>DOM</v>
          </cell>
          <cell r="E59">
            <v>32954</v>
          </cell>
          <cell r="G59">
            <v>59</v>
          </cell>
          <cell r="H59" t="str">
            <v>VILA Juan Antonio</v>
          </cell>
        </row>
        <row r="60">
          <cell r="B60" t="str">
            <v>SANTOS</v>
          </cell>
          <cell r="C60" t="str">
            <v>Ercilia</v>
          </cell>
          <cell r="D60" t="str">
            <v>DOM</v>
          </cell>
          <cell r="E60">
            <v>33424</v>
          </cell>
          <cell r="G60">
            <v>60</v>
          </cell>
          <cell r="H60" t="str">
            <v>SANTOS Ercilia</v>
          </cell>
        </row>
        <row r="61">
          <cell r="B61" t="str">
            <v>MARTE</v>
          </cell>
          <cell r="C61" t="str">
            <v>Lucia</v>
          </cell>
          <cell r="D61" t="str">
            <v>DOM</v>
          </cell>
          <cell r="E61">
            <v>33498</v>
          </cell>
          <cell r="G61">
            <v>61</v>
          </cell>
          <cell r="H61" t="str">
            <v>MARTE Lucia</v>
          </cell>
        </row>
        <row r="62">
          <cell r="B62" t="str">
            <v>DONADO</v>
          </cell>
          <cell r="C62" t="str">
            <v>Josue</v>
          </cell>
          <cell r="D62" t="str">
            <v>ESA</v>
          </cell>
          <cell r="E62">
            <v>32906</v>
          </cell>
          <cell r="G62">
            <v>66</v>
          </cell>
          <cell r="H62" t="str">
            <v>DONADO Josue</v>
          </cell>
        </row>
        <row r="63">
          <cell r="B63" t="str">
            <v>MARTINEZ</v>
          </cell>
          <cell r="C63" t="str">
            <v>Mario</v>
          </cell>
          <cell r="D63" t="str">
            <v>ESA</v>
          </cell>
          <cell r="E63">
            <v>32686</v>
          </cell>
          <cell r="G63">
            <v>67</v>
          </cell>
          <cell r="H63" t="str">
            <v>MARTINEZ Mario</v>
          </cell>
        </row>
        <row r="64">
          <cell r="B64" t="str">
            <v>MERINO</v>
          </cell>
          <cell r="C64" t="str">
            <v>Edilberto</v>
          </cell>
          <cell r="D64" t="str">
            <v>ESA</v>
          </cell>
          <cell r="E64">
            <v>33771</v>
          </cell>
          <cell r="G64">
            <v>68</v>
          </cell>
          <cell r="H64" t="str">
            <v>MERINO Edilberto</v>
          </cell>
        </row>
        <row r="65">
          <cell r="B65" t="str">
            <v>DRINKHALL</v>
          </cell>
          <cell r="C65" t="str">
            <v>Paul</v>
          </cell>
          <cell r="D65" t="str">
            <v>ENG</v>
          </cell>
          <cell r="E65">
            <v>32889</v>
          </cell>
          <cell r="G65">
            <v>69</v>
          </cell>
          <cell r="H65" t="str">
            <v>DRINKHALL Paul</v>
          </cell>
        </row>
        <row r="66">
          <cell r="B66" t="str">
            <v>KNIGHT</v>
          </cell>
          <cell r="C66" t="str">
            <v>Darius</v>
          </cell>
          <cell r="D66" t="str">
            <v>ENG</v>
          </cell>
          <cell r="E66">
            <v>32926</v>
          </cell>
          <cell r="G66">
            <v>70</v>
          </cell>
          <cell r="H66" t="str">
            <v>KNIGHT Darius</v>
          </cell>
        </row>
        <row r="67">
          <cell r="B67" t="str">
            <v>YARNALL</v>
          </cell>
          <cell r="C67" t="str">
            <v>Tim</v>
          </cell>
          <cell r="D67" t="str">
            <v>ENG</v>
          </cell>
          <cell r="E67">
            <v>32201</v>
          </cell>
          <cell r="G67">
            <v>71</v>
          </cell>
          <cell r="H67" t="str">
            <v>YARNALL Tim</v>
          </cell>
        </row>
        <row r="68">
          <cell r="B68" t="str">
            <v>MEADS</v>
          </cell>
          <cell r="C68" t="str">
            <v>David</v>
          </cell>
          <cell r="D68" t="str">
            <v>ENG</v>
          </cell>
          <cell r="E68">
            <v>32778</v>
          </cell>
          <cell r="G68">
            <v>72</v>
          </cell>
          <cell r="H68" t="str">
            <v>MEADS David</v>
          </cell>
        </row>
        <row r="69">
          <cell r="B69" t="str">
            <v>SIBLEY</v>
          </cell>
          <cell r="C69" t="str">
            <v>Kelly</v>
          </cell>
          <cell r="D69" t="str">
            <v>ENG</v>
          </cell>
          <cell r="E69">
            <v>32284</v>
          </cell>
          <cell r="G69">
            <v>73</v>
          </cell>
          <cell r="H69" t="str">
            <v>SIBLEY Kelly</v>
          </cell>
        </row>
        <row r="70">
          <cell r="B70" t="str">
            <v>WANG</v>
          </cell>
          <cell r="C70" t="str">
            <v>Sara</v>
          </cell>
          <cell r="D70" t="str">
            <v>ENG</v>
          </cell>
          <cell r="E70">
            <v>32917</v>
          </cell>
          <cell r="G70">
            <v>74</v>
          </cell>
          <cell r="H70" t="str">
            <v>WANG Sara</v>
          </cell>
        </row>
        <row r="71">
          <cell r="B71" t="str">
            <v>EVANS</v>
          </cell>
          <cell r="C71" t="str">
            <v>Gavin</v>
          </cell>
          <cell r="D71" t="str">
            <v>ENG</v>
          </cell>
          <cell r="E71">
            <v>34074</v>
          </cell>
          <cell r="G71">
            <v>75</v>
          </cell>
          <cell r="H71" t="str">
            <v>EVANS Gavin</v>
          </cell>
        </row>
        <row r="72">
          <cell r="B72" t="str">
            <v>EVANS</v>
          </cell>
          <cell r="C72" t="str">
            <v>Myles</v>
          </cell>
          <cell r="D72" t="str">
            <v>ENG</v>
          </cell>
          <cell r="E72">
            <v>33529</v>
          </cell>
          <cell r="G72">
            <v>76</v>
          </cell>
          <cell r="H72" t="str">
            <v>EVANS Myles</v>
          </cell>
        </row>
        <row r="73">
          <cell r="B73" t="str">
            <v>LEBESSON</v>
          </cell>
          <cell r="C73" t="str">
            <v>Emmanuel</v>
          </cell>
          <cell r="D73" t="str">
            <v>FRA</v>
          </cell>
          <cell r="E73">
            <v>32253</v>
          </cell>
          <cell r="G73">
            <v>77</v>
          </cell>
          <cell r="H73" t="str">
            <v>LEBESSON Emmanuel</v>
          </cell>
        </row>
        <row r="74">
          <cell r="B74" t="str">
            <v>BAUBET</v>
          </cell>
          <cell r="C74" t="str">
            <v>Vincent</v>
          </cell>
          <cell r="D74" t="str">
            <v>FRA</v>
          </cell>
          <cell r="E74">
            <v>32831</v>
          </cell>
          <cell r="G74">
            <v>78</v>
          </cell>
          <cell r="H74" t="str">
            <v>BAUBET Vincent</v>
          </cell>
        </row>
        <row r="75">
          <cell r="B75" t="str">
            <v>SAMOUILLAN</v>
          </cell>
          <cell r="C75" t="str">
            <v>Michael</v>
          </cell>
          <cell r="D75" t="str">
            <v>FRA</v>
          </cell>
          <cell r="E75">
            <v>32970</v>
          </cell>
          <cell r="G75">
            <v>79</v>
          </cell>
          <cell r="H75" t="str">
            <v>SAMOUILLAN Michael</v>
          </cell>
        </row>
        <row r="76">
          <cell r="B76" t="str">
            <v>SALIFOU</v>
          </cell>
          <cell r="C76" t="str">
            <v>Abdel-Kader</v>
          </cell>
          <cell r="D76" t="str">
            <v>FRA</v>
          </cell>
          <cell r="E76">
            <v>32849</v>
          </cell>
          <cell r="G76">
            <v>80</v>
          </cell>
          <cell r="H76" t="str">
            <v>SALIFOU Abdel-Kader</v>
          </cell>
        </row>
        <row r="77">
          <cell r="B77" t="str">
            <v>BEZARD</v>
          </cell>
          <cell r="C77" t="str">
            <v>Pierre</v>
          </cell>
          <cell r="D77" t="str">
            <v>FRA</v>
          </cell>
          <cell r="E77">
            <v>33233</v>
          </cell>
          <cell r="G77">
            <v>81</v>
          </cell>
          <cell r="H77" t="str">
            <v>BEZARD Pierre</v>
          </cell>
        </row>
        <row r="78">
          <cell r="B78" t="str">
            <v>DROP</v>
          </cell>
          <cell r="C78" t="str">
            <v>Clement</v>
          </cell>
          <cell r="D78" t="str">
            <v>FRA</v>
          </cell>
          <cell r="E78">
            <v>32985</v>
          </cell>
          <cell r="G78">
            <v>82</v>
          </cell>
          <cell r="H78" t="str">
            <v>DROP Clement</v>
          </cell>
        </row>
        <row r="79">
          <cell r="B79" t="str">
            <v>LASCOLS</v>
          </cell>
          <cell r="C79" t="str">
            <v>Solene</v>
          </cell>
          <cell r="D79" t="str">
            <v>FRA</v>
          </cell>
          <cell r="E79">
            <v>32228</v>
          </cell>
          <cell r="G79">
            <v>83</v>
          </cell>
          <cell r="H79" t="str">
            <v>LASCOLS Solene</v>
          </cell>
        </row>
        <row r="80">
          <cell r="B80" t="str">
            <v>ZANARDI</v>
          </cell>
          <cell r="C80" t="str">
            <v>Marine</v>
          </cell>
          <cell r="D80" t="str">
            <v>FRA</v>
          </cell>
          <cell r="E80">
            <v>32155</v>
          </cell>
          <cell r="G80">
            <v>84</v>
          </cell>
          <cell r="H80" t="str">
            <v>ZANARDI Marine</v>
          </cell>
        </row>
        <row r="81">
          <cell r="B81" t="str">
            <v>SAUL</v>
          </cell>
          <cell r="C81" t="str">
            <v>Penelope</v>
          </cell>
          <cell r="D81" t="str">
            <v>FRA</v>
          </cell>
          <cell r="E81">
            <v>33492</v>
          </cell>
          <cell r="G81">
            <v>85</v>
          </cell>
          <cell r="H81" t="str">
            <v>SAUL Penelope</v>
          </cell>
        </row>
        <row r="82">
          <cell r="B82" t="str">
            <v>LESUEUR</v>
          </cell>
          <cell r="C82" t="str">
            <v>Aude</v>
          </cell>
          <cell r="D82" t="str">
            <v>FRA</v>
          </cell>
          <cell r="E82">
            <v>32737</v>
          </cell>
          <cell r="G82">
            <v>86</v>
          </cell>
          <cell r="H82" t="str">
            <v>LESUEUR Aude</v>
          </cell>
        </row>
        <row r="83">
          <cell r="B83" t="str">
            <v>PEROCHEAU</v>
          </cell>
          <cell r="C83" t="str">
            <v>Laura</v>
          </cell>
          <cell r="D83" t="str">
            <v>FRA</v>
          </cell>
          <cell r="E83">
            <v>33101</v>
          </cell>
          <cell r="G83">
            <v>87</v>
          </cell>
          <cell r="H83" t="str">
            <v>PEROCHEAU Laura</v>
          </cell>
        </row>
        <row r="84">
          <cell r="B84" t="str">
            <v>DESSAINT</v>
          </cell>
          <cell r="C84" t="str">
            <v>Aurore</v>
          </cell>
          <cell r="D84" t="str">
            <v>FRA</v>
          </cell>
          <cell r="E84">
            <v>33493</v>
          </cell>
          <cell r="G84">
            <v>88</v>
          </cell>
          <cell r="H84" t="str">
            <v>DESSAINT Aurore</v>
          </cell>
        </row>
        <row r="85">
          <cell r="B85" t="str">
            <v>JEAN</v>
          </cell>
          <cell r="C85" t="str">
            <v>Gregoire</v>
          </cell>
          <cell r="D85" t="str">
            <v>FRA</v>
          </cell>
          <cell r="E85">
            <v>33856</v>
          </cell>
          <cell r="G85">
            <v>89</v>
          </cell>
          <cell r="H85" t="str">
            <v>JEAN Gregoire</v>
          </cell>
        </row>
        <row r="86">
          <cell r="B86" t="str">
            <v>TRAN VAN THOAN</v>
          </cell>
          <cell r="C86" t="str">
            <v>Thomas</v>
          </cell>
          <cell r="D86" t="str">
            <v>FRA</v>
          </cell>
          <cell r="E86">
            <v>33437</v>
          </cell>
          <cell r="G86">
            <v>90</v>
          </cell>
          <cell r="H86" t="str">
            <v>TRAN VAN THOAN Thomas</v>
          </cell>
        </row>
        <row r="87">
          <cell r="B87" t="str">
            <v>LE BRETON</v>
          </cell>
          <cell r="C87" t="str">
            <v>Thomas</v>
          </cell>
          <cell r="D87" t="str">
            <v>FRA</v>
          </cell>
          <cell r="E87">
            <v>33734</v>
          </cell>
          <cell r="G87">
            <v>91</v>
          </cell>
          <cell r="H87" t="str">
            <v>LE BRETON Thomas</v>
          </cell>
        </row>
        <row r="88">
          <cell r="B88" t="str">
            <v>GRAIZEAU</v>
          </cell>
          <cell r="C88" t="str">
            <v>Sylvain</v>
          </cell>
          <cell r="D88" t="str">
            <v>FRA</v>
          </cell>
          <cell r="E88">
            <v>33657</v>
          </cell>
          <cell r="G88">
            <v>92</v>
          </cell>
          <cell r="H88" t="str">
            <v>GRAIZEAU Sylvain</v>
          </cell>
        </row>
        <row r="89">
          <cell r="B89" t="str">
            <v>LORENTZ</v>
          </cell>
          <cell r="C89" t="str">
            <v>Romain</v>
          </cell>
          <cell r="D89" t="str">
            <v>FRA</v>
          </cell>
          <cell r="E89">
            <v>33977</v>
          </cell>
          <cell r="G89">
            <v>93</v>
          </cell>
          <cell r="H89" t="str">
            <v>LORENTZ Romain</v>
          </cell>
        </row>
        <row r="90">
          <cell r="B90" t="str">
            <v>PAVOT</v>
          </cell>
          <cell r="C90" t="str">
            <v>Marine</v>
          </cell>
          <cell r="D90" t="str">
            <v>FRA</v>
          </cell>
          <cell r="E90">
            <v>33608</v>
          </cell>
          <cell r="G90">
            <v>94</v>
          </cell>
          <cell r="H90" t="str">
            <v>PAVOT Marine</v>
          </cell>
        </row>
        <row r="91">
          <cell r="B91" t="str">
            <v>ABBAT</v>
          </cell>
          <cell r="C91" t="str">
            <v>Alice</v>
          </cell>
          <cell r="D91" t="str">
            <v>FRA</v>
          </cell>
          <cell r="E91">
            <v>33625</v>
          </cell>
          <cell r="G91">
            <v>95</v>
          </cell>
          <cell r="H91" t="str">
            <v>ABBAT Alice</v>
          </cell>
        </row>
        <row r="92">
          <cell r="B92" t="str">
            <v>SCHAEFFER</v>
          </cell>
          <cell r="C92" t="str">
            <v>Stephanie</v>
          </cell>
          <cell r="D92" t="str">
            <v>FRA</v>
          </cell>
          <cell r="E92">
            <v>33942</v>
          </cell>
          <cell r="G92">
            <v>96</v>
          </cell>
          <cell r="H92" t="str">
            <v>SCHAEFFER Stephanie</v>
          </cell>
        </row>
        <row r="93">
          <cell r="B93" t="str">
            <v>LEVEQUE</v>
          </cell>
          <cell r="C93" t="str">
            <v>Anais</v>
          </cell>
          <cell r="D93" t="str">
            <v>FRA</v>
          </cell>
          <cell r="E93">
            <v>34104</v>
          </cell>
          <cell r="G93">
            <v>97</v>
          </cell>
          <cell r="H93" t="str">
            <v>LEVEQUE Anais</v>
          </cell>
        </row>
        <row r="94">
          <cell r="B94" t="str">
            <v>OVTCHAROV</v>
          </cell>
          <cell r="C94" t="str">
            <v>Dimitrij</v>
          </cell>
          <cell r="D94" t="str">
            <v>GER</v>
          </cell>
          <cell r="E94">
            <v>32187</v>
          </cell>
          <cell r="G94">
            <v>98</v>
          </cell>
          <cell r="H94" t="str">
            <v>OVTCHAROV Dimitrij</v>
          </cell>
        </row>
        <row r="95">
          <cell r="B95" t="str">
            <v>FILUS</v>
          </cell>
          <cell r="C95" t="str">
            <v>Ruwen</v>
          </cell>
          <cell r="D95" t="str">
            <v>GER</v>
          </cell>
          <cell r="E95">
            <v>32388</v>
          </cell>
          <cell r="G95">
            <v>99</v>
          </cell>
          <cell r="H95" t="str">
            <v>FILUS Ruwen</v>
          </cell>
        </row>
        <row r="96">
          <cell r="B96" t="str">
            <v>MENGEL</v>
          </cell>
          <cell r="C96" t="str">
            <v>Steffen</v>
          </cell>
          <cell r="D96" t="str">
            <v>GER</v>
          </cell>
          <cell r="E96">
            <v>32388</v>
          </cell>
          <cell r="G96">
            <v>100</v>
          </cell>
          <cell r="H96" t="str">
            <v>MENGEL Steffen</v>
          </cell>
        </row>
        <row r="97">
          <cell r="B97" t="str">
            <v>KURKOWSKI</v>
          </cell>
          <cell r="C97" t="str">
            <v>Jens</v>
          </cell>
          <cell r="D97" t="str">
            <v>GER</v>
          </cell>
          <cell r="E97">
            <v>32223</v>
          </cell>
          <cell r="G97">
            <v>101</v>
          </cell>
          <cell r="H97" t="str">
            <v>KURKOWSKI Jens</v>
          </cell>
        </row>
        <row r="98">
          <cell r="B98" t="str">
            <v>SOLJA</v>
          </cell>
          <cell r="C98" t="str">
            <v>Amelie</v>
          </cell>
          <cell r="D98" t="str">
            <v>GER</v>
          </cell>
          <cell r="E98">
            <v>33145</v>
          </cell>
          <cell r="G98">
            <v>102</v>
          </cell>
          <cell r="H98" t="str">
            <v>SOLJA Amelie</v>
          </cell>
        </row>
        <row r="99">
          <cell r="B99" t="str">
            <v>MATZKE</v>
          </cell>
          <cell r="C99" t="str">
            <v>Laura</v>
          </cell>
          <cell r="D99" t="str">
            <v>GER</v>
          </cell>
          <cell r="E99">
            <v>32446</v>
          </cell>
          <cell r="G99">
            <v>103</v>
          </cell>
          <cell r="H99" t="str">
            <v>MATZKE Laura</v>
          </cell>
        </row>
        <row r="100">
          <cell r="B100" t="str">
            <v>GURZ</v>
          </cell>
          <cell r="C100" t="str">
            <v>Angelina</v>
          </cell>
          <cell r="D100" t="str">
            <v>GER</v>
          </cell>
          <cell r="E100">
            <v>32351</v>
          </cell>
          <cell r="G100">
            <v>104</v>
          </cell>
          <cell r="H100" t="str">
            <v>GURZ Angelina</v>
          </cell>
        </row>
        <row r="101">
          <cell r="B101" t="str">
            <v>ZHAN</v>
          </cell>
          <cell r="C101" t="str">
            <v>Ying-Ni</v>
          </cell>
          <cell r="D101" t="str">
            <v>GER</v>
          </cell>
          <cell r="E101">
            <v>32570</v>
          </cell>
          <cell r="G101">
            <v>105</v>
          </cell>
          <cell r="H101" t="str">
            <v>ZHAN Ying-Ni</v>
          </cell>
        </row>
        <row r="102">
          <cell r="B102" t="str">
            <v>STAHR</v>
          </cell>
          <cell r="C102" t="str">
            <v>Rosalia</v>
          </cell>
          <cell r="D102" t="str">
            <v>GER</v>
          </cell>
          <cell r="E102">
            <v>33132</v>
          </cell>
          <cell r="G102">
            <v>106</v>
          </cell>
          <cell r="H102" t="str">
            <v>STAHR Rosalia</v>
          </cell>
        </row>
        <row r="103">
          <cell r="B103" t="str">
            <v>MICHAJLOVA</v>
          </cell>
          <cell r="C103" t="str">
            <v>Katharina</v>
          </cell>
          <cell r="D103" t="str">
            <v>GER</v>
          </cell>
          <cell r="E103">
            <v>32535</v>
          </cell>
          <cell r="G103">
            <v>107</v>
          </cell>
          <cell r="H103" t="str">
            <v>MICHAJLOVA Katharina</v>
          </cell>
        </row>
        <row r="104">
          <cell r="B104" t="str">
            <v>WALTHER</v>
          </cell>
          <cell r="C104" t="str">
            <v>Ricardo</v>
          </cell>
          <cell r="D104" t="str">
            <v>GER</v>
          </cell>
          <cell r="E104">
            <v>33572</v>
          </cell>
          <cell r="G104">
            <v>108</v>
          </cell>
          <cell r="H104" t="str">
            <v>WALTHER Ricardo</v>
          </cell>
        </row>
        <row r="105">
          <cell r="B105" t="str">
            <v>FRANZISKA</v>
          </cell>
          <cell r="C105" t="str">
            <v>Patrick</v>
          </cell>
          <cell r="D105" t="str">
            <v>GER</v>
          </cell>
          <cell r="E105">
            <v>33766</v>
          </cell>
          <cell r="G105">
            <v>109</v>
          </cell>
          <cell r="H105" t="str">
            <v>FRANZISKA Patrick</v>
          </cell>
        </row>
        <row r="106">
          <cell r="B106" t="str">
            <v>HAGEMANN</v>
          </cell>
          <cell r="C106" t="str">
            <v>Maris</v>
          </cell>
          <cell r="D106" t="str">
            <v>GER</v>
          </cell>
          <cell r="E106">
            <v>33460</v>
          </cell>
          <cell r="G106">
            <v>110</v>
          </cell>
          <cell r="H106" t="str">
            <v>HAGEMANN Maris</v>
          </cell>
        </row>
        <row r="107">
          <cell r="B107" t="str">
            <v>MALESSA</v>
          </cell>
          <cell r="C107" t="str">
            <v>Robin</v>
          </cell>
          <cell r="D107" t="str">
            <v>GER</v>
          </cell>
          <cell r="E107">
            <v>33240</v>
          </cell>
          <cell r="G107">
            <v>111</v>
          </cell>
          <cell r="H107" t="str">
            <v>MALESSA Robin</v>
          </cell>
        </row>
        <row r="108">
          <cell r="B108" t="str">
            <v>SOLJA</v>
          </cell>
          <cell r="C108" t="str">
            <v>Petrissa</v>
          </cell>
          <cell r="D108" t="str">
            <v>GER</v>
          </cell>
          <cell r="E108">
            <v>34404</v>
          </cell>
          <cell r="G108">
            <v>112</v>
          </cell>
          <cell r="H108" t="str">
            <v>SOLJA Petrissa</v>
          </cell>
        </row>
        <row r="109">
          <cell r="B109" t="str">
            <v>MUHLBACH</v>
          </cell>
          <cell r="C109" t="str">
            <v>Kathrin</v>
          </cell>
          <cell r="D109" t="str">
            <v>GER</v>
          </cell>
          <cell r="E109">
            <v>33633</v>
          </cell>
          <cell r="G109">
            <v>113</v>
          </cell>
          <cell r="H109" t="str">
            <v>MUHLBACH Kathrin</v>
          </cell>
        </row>
        <row r="110">
          <cell r="B110" t="str">
            <v>WINTER</v>
          </cell>
          <cell r="C110" t="str">
            <v>Sabine</v>
          </cell>
          <cell r="D110" t="str">
            <v>GER</v>
          </cell>
          <cell r="E110">
            <v>33874</v>
          </cell>
          <cell r="G110">
            <v>114</v>
          </cell>
          <cell r="H110" t="str">
            <v>WINTER Sabine</v>
          </cell>
        </row>
        <row r="111">
          <cell r="B111" t="str">
            <v>KRAPF</v>
          </cell>
          <cell r="C111" t="str">
            <v>Lena</v>
          </cell>
          <cell r="D111" t="str">
            <v>GER</v>
          </cell>
          <cell r="E111">
            <v>33377</v>
          </cell>
          <cell r="G111">
            <v>115</v>
          </cell>
          <cell r="H111" t="str">
            <v>KRAPF Lena</v>
          </cell>
        </row>
        <row r="112">
          <cell r="B112" t="str">
            <v>LI</v>
          </cell>
          <cell r="C112" t="str">
            <v>Chung Him</v>
          </cell>
          <cell r="D112" t="str">
            <v>HKG</v>
          </cell>
          <cell r="E112">
            <v>33304</v>
          </cell>
          <cell r="G112">
            <v>116</v>
          </cell>
          <cell r="H112" t="str">
            <v>LI Chung Him</v>
          </cell>
        </row>
        <row r="113">
          <cell r="B113" t="str">
            <v>CHIU</v>
          </cell>
          <cell r="C113" t="str">
            <v>Chung Hei</v>
          </cell>
          <cell r="D113" t="str">
            <v>HKG</v>
          </cell>
          <cell r="E113">
            <v>34403</v>
          </cell>
          <cell r="G113">
            <v>117</v>
          </cell>
          <cell r="H113" t="str">
            <v>CHIU Chung Hei</v>
          </cell>
        </row>
        <row r="114">
          <cell r="B114" t="str">
            <v>LEE</v>
          </cell>
          <cell r="C114" t="str">
            <v>Ho Ching</v>
          </cell>
          <cell r="D114" t="str">
            <v>HKG</v>
          </cell>
          <cell r="E114">
            <v>33932</v>
          </cell>
          <cell r="G114">
            <v>118</v>
          </cell>
          <cell r="H114" t="str">
            <v>LEE Ho Ching</v>
          </cell>
        </row>
        <row r="115">
          <cell r="B115" t="str">
            <v>NG</v>
          </cell>
          <cell r="C115" t="str">
            <v>Wing Nam</v>
          </cell>
          <cell r="D115" t="str">
            <v>HKG</v>
          </cell>
          <cell r="E115">
            <v>33825</v>
          </cell>
          <cell r="G115">
            <v>119</v>
          </cell>
          <cell r="H115" t="str">
            <v>NG Wing Nam</v>
          </cell>
        </row>
        <row r="116">
          <cell r="B116" t="str">
            <v>NAGY</v>
          </cell>
          <cell r="C116" t="str">
            <v>Krisztian</v>
          </cell>
          <cell r="D116" t="str">
            <v>HUN</v>
          </cell>
          <cell r="E116">
            <v>32642</v>
          </cell>
          <cell r="G116">
            <v>120</v>
          </cell>
          <cell r="H116" t="str">
            <v>NAGY Krisztian</v>
          </cell>
        </row>
        <row r="117">
          <cell r="B117" t="str">
            <v>KRISTON</v>
          </cell>
          <cell r="C117" t="str">
            <v>Daniel</v>
          </cell>
          <cell r="D117" t="str">
            <v>HUN</v>
          </cell>
          <cell r="E117">
            <v>32755</v>
          </cell>
          <cell r="G117">
            <v>121</v>
          </cell>
          <cell r="H117" t="str">
            <v>KRISTON Daniel</v>
          </cell>
        </row>
        <row r="118">
          <cell r="B118" t="str">
            <v>VAJDA</v>
          </cell>
          <cell r="C118" t="str">
            <v>Atilla</v>
          </cell>
          <cell r="D118" t="str">
            <v>HUN</v>
          </cell>
          <cell r="E118">
            <v>32804</v>
          </cell>
          <cell r="G118">
            <v>122</v>
          </cell>
          <cell r="H118" t="str">
            <v>VAJDA Atilla</v>
          </cell>
        </row>
        <row r="119">
          <cell r="B119" t="str">
            <v>SEBESTYEN</v>
          </cell>
          <cell r="C119" t="str">
            <v>Peter</v>
          </cell>
          <cell r="D119" t="str">
            <v>HUN</v>
          </cell>
          <cell r="E119">
            <v>33121</v>
          </cell>
          <cell r="G119">
            <v>123</v>
          </cell>
          <cell r="H119" t="str">
            <v>SEBESTYEN Peter</v>
          </cell>
        </row>
        <row r="120">
          <cell r="B120" t="str">
            <v>LI</v>
          </cell>
          <cell r="C120" t="str">
            <v>Bin</v>
          </cell>
          <cell r="D120" t="str">
            <v>HUN</v>
          </cell>
          <cell r="E120">
            <v>32294</v>
          </cell>
          <cell r="G120">
            <v>124</v>
          </cell>
          <cell r="H120" t="str">
            <v>LI Bin</v>
          </cell>
        </row>
        <row r="121">
          <cell r="B121" t="str">
            <v>PERGEL</v>
          </cell>
          <cell r="C121" t="str">
            <v>Szandra</v>
          </cell>
          <cell r="D121" t="str">
            <v>HUN</v>
          </cell>
          <cell r="E121">
            <v>32501</v>
          </cell>
          <cell r="G121">
            <v>125</v>
          </cell>
          <cell r="H121" t="str">
            <v>PERGEL Szandra</v>
          </cell>
        </row>
        <row r="122">
          <cell r="B122" t="str">
            <v>BARASSO</v>
          </cell>
          <cell r="C122" t="str">
            <v>Barbara</v>
          </cell>
          <cell r="D122" t="str">
            <v>HUN</v>
          </cell>
          <cell r="E122">
            <v>32934</v>
          </cell>
          <cell r="G122">
            <v>126</v>
          </cell>
          <cell r="H122" t="str">
            <v>BARASSO Barbara</v>
          </cell>
        </row>
        <row r="123">
          <cell r="B123" t="str">
            <v>VARGA</v>
          </cell>
          <cell r="C123" t="str">
            <v>Timea</v>
          </cell>
          <cell r="D123" t="str">
            <v>HUN</v>
          </cell>
          <cell r="E123">
            <v>32358</v>
          </cell>
          <cell r="G123">
            <v>127</v>
          </cell>
          <cell r="H123" t="str">
            <v>VARGA Timea</v>
          </cell>
        </row>
        <row r="124">
          <cell r="B124" t="str">
            <v>KOSIBA</v>
          </cell>
          <cell r="C124" t="str">
            <v>Daniel</v>
          </cell>
          <cell r="D124" t="str">
            <v>HUN</v>
          </cell>
          <cell r="E124">
            <v>29862</v>
          </cell>
          <cell r="G124">
            <v>128</v>
          </cell>
          <cell r="H124" t="str">
            <v>KOSIBA Daniel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2"/>
      <sheetName val="Actas"/>
      <sheetName val="Dorsal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"/>
      <sheetName val="EQU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"/>
      <sheetName val="EQU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"/>
      <sheetName val="EQU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CC99"/>
  </sheetPr>
  <dimension ref="A1:AG72"/>
  <sheetViews>
    <sheetView zoomScaleNormal="100" workbookViewId="0">
      <pane ySplit="7" topLeftCell="A8" activePane="bottomLeft" state="frozen"/>
      <selection pane="bottomLeft"/>
    </sheetView>
  </sheetViews>
  <sheetFormatPr defaultRowHeight="12.75"/>
  <cols>
    <col min="1" max="1" width="3.42578125" style="58" customWidth="1"/>
    <col min="2" max="2" width="23.28515625" style="58" customWidth="1"/>
    <col min="3" max="28" width="5.28515625" style="59" customWidth="1"/>
    <col min="29" max="30" width="7.42578125" style="59" customWidth="1"/>
    <col min="31" max="16384" width="9.140625" style="58"/>
  </cols>
  <sheetData>
    <row r="1" spans="1:31" ht="15.75">
      <c r="M1" s="13" t="s">
        <v>142</v>
      </c>
    </row>
    <row r="2" spans="1:31" ht="15.75">
      <c r="M2" s="13" t="s">
        <v>143</v>
      </c>
    </row>
    <row r="3" spans="1:31" ht="15.75">
      <c r="M3" s="60" t="s">
        <v>52</v>
      </c>
    </row>
    <row r="4" spans="1:31">
      <c r="AD4" s="46" t="s">
        <v>1817</v>
      </c>
    </row>
    <row r="5" spans="1:31" ht="15" customHeight="1">
      <c r="A5" s="1987" t="s">
        <v>33</v>
      </c>
      <c r="B5" s="19" t="s">
        <v>138</v>
      </c>
      <c r="C5" s="1983" t="s">
        <v>0</v>
      </c>
      <c r="D5" s="1984"/>
      <c r="E5" s="1983" t="s">
        <v>1</v>
      </c>
      <c r="F5" s="1984"/>
      <c r="G5" s="1983" t="s">
        <v>81</v>
      </c>
      <c r="H5" s="1984"/>
      <c r="I5" s="1983" t="s">
        <v>144</v>
      </c>
      <c r="J5" s="1984"/>
      <c r="K5" s="1983" t="s">
        <v>10</v>
      </c>
      <c r="L5" s="1984"/>
      <c r="M5" s="1983" t="s">
        <v>9</v>
      </c>
      <c r="N5" s="1984"/>
      <c r="O5" s="1983" t="s">
        <v>82</v>
      </c>
      <c r="P5" s="1984"/>
      <c r="Q5" s="1983" t="s">
        <v>3</v>
      </c>
      <c r="R5" s="1984"/>
      <c r="S5" s="1983" t="s">
        <v>79</v>
      </c>
      <c r="T5" s="1984"/>
      <c r="U5" s="1983" t="s">
        <v>8</v>
      </c>
      <c r="V5" s="1984"/>
      <c r="W5" s="1983" t="s">
        <v>92</v>
      </c>
      <c r="X5" s="1984"/>
      <c r="Y5" s="1993" t="s">
        <v>2</v>
      </c>
      <c r="Z5" s="1993"/>
      <c r="AA5" s="1983" t="s">
        <v>11</v>
      </c>
      <c r="AB5" s="1984"/>
      <c r="AC5" s="1990" t="s">
        <v>34</v>
      </c>
      <c r="AD5" s="1991"/>
    </row>
    <row r="6" spans="1:31" ht="15" customHeight="1">
      <c r="A6" s="1988"/>
      <c r="B6" s="20" t="s">
        <v>14</v>
      </c>
      <c r="C6" s="1985">
        <v>44583</v>
      </c>
      <c r="D6" s="1986"/>
      <c r="E6" s="1985">
        <v>44590</v>
      </c>
      <c r="F6" s="1986"/>
      <c r="G6" s="1985">
        <v>44597</v>
      </c>
      <c r="H6" s="1986"/>
      <c r="I6" s="1981">
        <v>44618</v>
      </c>
      <c r="J6" s="1982"/>
      <c r="K6" s="1985">
        <v>44646</v>
      </c>
      <c r="L6" s="1986"/>
      <c r="M6" s="1981">
        <v>44653</v>
      </c>
      <c r="N6" s="1982"/>
      <c r="O6" s="1985">
        <v>44667</v>
      </c>
      <c r="P6" s="1986"/>
      <c r="Q6" s="1985">
        <v>44674</v>
      </c>
      <c r="R6" s="1986"/>
      <c r="S6" s="1985">
        <v>44695</v>
      </c>
      <c r="T6" s="1986"/>
      <c r="U6" s="1985">
        <v>44695</v>
      </c>
      <c r="V6" s="1986"/>
      <c r="W6" s="1985">
        <v>44702</v>
      </c>
      <c r="X6" s="1986"/>
      <c r="Y6" s="1985">
        <v>44709</v>
      </c>
      <c r="Z6" s="1986"/>
      <c r="AA6" s="1985">
        <v>44710</v>
      </c>
      <c r="AB6" s="1992"/>
      <c r="AC6" s="100"/>
      <c r="AD6" s="101"/>
    </row>
    <row r="7" spans="1:31" ht="33.75" customHeight="1">
      <c r="A7" s="1989"/>
      <c r="B7" s="21" t="s">
        <v>62</v>
      </c>
      <c r="C7" s="38" t="s">
        <v>35</v>
      </c>
      <c r="D7" s="29" t="s">
        <v>36</v>
      </c>
      <c r="E7" s="38" t="s">
        <v>35</v>
      </c>
      <c r="F7" s="29" t="s">
        <v>36</v>
      </c>
      <c r="G7" s="38" t="s">
        <v>35</v>
      </c>
      <c r="H7" s="29" t="s">
        <v>36</v>
      </c>
      <c r="I7" s="38" t="s">
        <v>35</v>
      </c>
      <c r="J7" s="29" t="s">
        <v>36</v>
      </c>
      <c r="K7" s="38" t="s">
        <v>35</v>
      </c>
      <c r="L7" s="29" t="s">
        <v>38</v>
      </c>
      <c r="M7" s="38" t="s">
        <v>25</v>
      </c>
      <c r="N7" s="29" t="s">
        <v>37</v>
      </c>
      <c r="O7" s="38" t="s">
        <v>35</v>
      </c>
      <c r="P7" s="29" t="s">
        <v>36</v>
      </c>
      <c r="Q7" s="38" t="s">
        <v>35</v>
      </c>
      <c r="R7" s="29" t="s">
        <v>36</v>
      </c>
      <c r="S7" s="38" t="s">
        <v>35</v>
      </c>
      <c r="T7" s="29" t="s">
        <v>37</v>
      </c>
      <c r="U7" s="38" t="s">
        <v>35</v>
      </c>
      <c r="V7" s="29" t="s">
        <v>36</v>
      </c>
      <c r="W7" s="38" t="s">
        <v>35</v>
      </c>
      <c r="X7" s="29" t="s">
        <v>39</v>
      </c>
      <c r="Y7" s="38" t="s">
        <v>25</v>
      </c>
      <c r="Z7" s="29" t="s">
        <v>37</v>
      </c>
      <c r="AA7" s="38" t="s">
        <v>35</v>
      </c>
      <c r="AB7" s="29" t="s">
        <v>36</v>
      </c>
      <c r="AC7" s="30" t="s">
        <v>40</v>
      </c>
      <c r="AD7" s="39" t="s">
        <v>25</v>
      </c>
      <c r="AE7" s="14"/>
    </row>
    <row r="8" spans="1:31" ht="18" customHeight="1">
      <c r="A8" s="44">
        <v>1</v>
      </c>
      <c r="B8" s="1012" t="s">
        <v>47</v>
      </c>
      <c r="C8" s="85">
        <v>2</v>
      </c>
      <c r="D8" s="61">
        <v>18</v>
      </c>
      <c r="E8" s="85">
        <v>2</v>
      </c>
      <c r="F8" s="61">
        <v>18</v>
      </c>
      <c r="G8" s="86">
        <v>1</v>
      </c>
      <c r="H8" s="61">
        <v>20</v>
      </c>
      <c r="I8" s="85">
        <v>2</v>
      </c>
      <c r="J8" s="61">
        <v>18</v>
      </c>
      <c r="K8" s="86">
        <v>1</v>
      </c>
      <c r="L8" s="61">
        <v>20</v>
      </c>
      <c r="M8" s="86">
        <v>1</v>
      </c>
      <c r="N8" s="61">
        <v>20</v>
      </c>
      <c r="O8" s="86">
        <v>1</v>
      </c>
      <c r="P8" s="61">
        <v>20</v>
      </c>
      <c r="Q8" s="86">
        <v>1</v>
      </c>
      <c r="R8" s="61">
        <v>20</v>
      </c>
      <c r="S8" s="86">
        <v>1</v>
      </c>
      <c r="T8" s="61">
        <v>20</v>
      </c>
      <c r="U8" s="85">
        <v>2</v>
      </c>
      <c r="V8" s="61">
        <v>18</v>
      </c>
      <c r="W8" s="85">
        <v>2</v>
      </c>
      <c r="X8" s="61">
        <v>18</v>
      </c>
      <c r="Y8" s="75"/>
      <c r="Z8" s="61"/>
      <c r="AA8" s="75"/>
      <c r="AB8" s="61"/>
      <c r="AC8" s="1980">
        <f>SUM(AB8,P8,X8,V8,R8,Z8,N8,L8,J8,H8,T8,F8,D8)</f>
        <v>210</v>
      </c>
      <c r="AD8" s="91">
        <v>1</v>
      </c>
    </row>
    <row r="9" spans="1:31" ht="18" customHeight="1">
      <c r="A9" s="44">
        <v>2</v>
      </c>
      <c r="B9" s="1013" t="s">
        <v>106</v>
      </c>
      <c r="C9" s="86">
        <v>1</v>
      </c>
      <c r="D9" s="61">
        <v>20</v>
      </c>
      <c r="E9" s="86">
        <v>1</v>
      </c>
      <c r="F9" s="61">
        <v>20</v>
      </c>
      <c r="G9" s="75">
        <v>5</v>
      </c>
      <c r="H9" s="61">
        <v>13</v>
      </c>
      <c r="I9" s="86">
        <v>1</v>
      </c>
      <c r="J9" s="61">
        <v>20</v>
      </c>
      <c r="K9" s="85">
        <v>3</v>
      </c>
      <c r="L9" s="61">
        <v>16</v>
      </c>
      <c r="M9" s="75">
        <v>4</v>
      </c>
      <c r="N9" s="61">
        <v>14</v>
      </c>
      <c r="O9" s="85">
        <v>2</v>
      </c>
      <c r="P9" s="61">
        <v>18</v>
      </c>
      <c r="Q9" s="85">
        <v>2</v>
      </c>
      <c r="R9" s="61">
        <v>18</v>
      </c>
      <c r="S9" s="75">
        <v>4</v>
      </c>
      <c r="T9" s="61">
        <v>14</v>
      </c>
      <c r="U9" s="86">
        <v>1</v>
      </c>
      <c r="V9" s="61">
        <v>20</v>
      </c>
      <c r="W9" s="86">
        <v>1</v>
      </c>
      <c r="X9" s="61">
        <v>20</v>
      </c>
      <c r="Y9" s="75"/>
      <c r="Z9" s="61"/>
      <c r="AA9" s="75"/>
      <c r="AB9" s="61"/>
      <c r="AC9" s="1980">
        <f>SUM(AB9,P9,X9,V9,R9,Z9,N9,L9,J9,H9,T9,F9,D9)</f>
        <v>193</v>
      </c>
      <c r="AD9" s="92">
        <v>2</v>
      </c>
    </row>
    <row r="10" spans="1:31" ht="18" customHeight="1">
      <c r="A10" s="44">
        <v>3</v>
      </c>
      <c r="B10" s="1012" t="s">
        <v>54</v>
      </c>
      <c r="C10" s="75">
        <v>4</v>
      </c>
      <c r="D10" s="61">
        <v>14</v>
      </c>
      <c r="E10" s="75">
        <v>5</v>
      </c>
      <c r="F10" s="61">
        <v>13</v>
      </c>
      <c r="G10" s="75">
        <v>4</v>
      </c>
      <c r="H10" s="61">
        <v>14</v>
      </c>
      <c r="I10" s="85">
        <v>3</v>
      </c>
      <c r="J10" s="61">
        <v>16</v>
      </c>
      <c r="K10" s="85">
        <v>2</v>
      </c>
      <c r="L10" s="61">
        <v>18</v>
      </c>
      <c r="M10" s="85">
        <v>2</v>
      </c>
      <c r="N10" s="61">
        <v>18</v>
      </c>
      <c r="O10" s="85">
        <v>3</v>
      </c>
      <c r="P10" s="61">
        <v>16</v>
      </c>
      <c r="Q10" s="85">
        <v>3</v>
      </c>
      <c r="R10" s="61">
        <v>16</v>
      </c>
      <c r="S10" s="85">
        <v>2</v>
      </c>
      <c r="T10" s="61">
        <v>18</v>
      </c>
      <c r="U10" s="75">
        <v>5</v>
      </c>
      <c r="V10" s="61">
        <v>13</v>
      </c>
      <c r="W10" s="85">
        <v>3</v>
      </c>
      <c r="X10" s="61">
        <v>16</v>
      </c>
      <c r="Y10" s="75"/>
      <c r="Z10" s="61"/>
      <c r="AA10" s="75"/>
      <c r="AB10" s="61"/>
      <c r="AC10" s="1980">
        <f>SUM(AB10,P10,X10,V10,R10,Z10,N10,L10,J10,H10,T10,F10,D10)</f>
        <v>172</v>
      </c>
      <c r="AD10" s="92">
        <v>3</v>
      </c>
      <c r="AE10" s="15"/>
    </row>
    <row r="11" spans="1:31" ht="18" customHeight="1">
      <c r="A11" s="44">
        <v>4</v>
      </c>
      <c r="B11" s="93" t="s">
        <v>105</v>
      </c>
      <c r="C11" s="85">
        <v>3</v>
      </c>
      <c r="D11" s="61">
        <v>16</v>
      </c>
      <c r="E11" s="85">
        <v>3</v>
      </c>
      <c r="F11" s="61">
        <v>16</v>
      </c>
      <c r="G11" s="85">
        <v>2</v>
      </c>
      <c r="H11" s="61">
        <v>18</v>
      </c>
      <c r="I11" s="75">
        <v>5</v>
      </c>
      <c r="J11" s="61">
        <v>13</v>
      </c>
      <c r="K11" s="75">
        <v>5</v>
      </c>
      <c r="L11" s="61">
        <v>13</v>
      </c>
      <c r="M11" s="85">
        <v>3</v>
      </c>
      <c r="N11" s="61">
        <v>16</v>
      </c>
      <c r="O11" s="75">
        <v>5</v>
      </c>
      <c r="P11" s="61">
        <v>13</v>
      </c>
      <c r="Q11" s="75">
        <v>4</v>
      </c>
      <c r="R11" s="61">
        <v>14</v>
      </c>
      <c r="S11" s="75">
        <v>5</v>
      </c>
      <c r="T11" s="61">
        <v>13</v>
      </c>
      <c r="U11" s="75">
        <v>4</v>
      </c>
      <c r="V11" s="61">
        <v>14</v>
      </c>
      <c r="W11" s="75">
        <v>4</v>
      </c>
      <c r="X11" s="61">
        <v>14</v>
      </c>
      <c r="Y11" s="75"/>
      <c r="Z11" s="61"/>
      <c r="AA11" s="75"/>
      <c r="AB11" s="61"/>
      <c r="AC11" s="1980">
        <f>SUM(AB11,P11,X11,V11,R11,Z11,N11,L11,J11,H11,T11,F11,D11)</f>
        <v>160</v>
      </c>
      <c r="AD11" s="80">
        <v>4</v>
      </c>
    </row>
    <row r="12" spans="1:31" ht="18" customHeight="1">
      <c r="A12" s="44">
        <v>5</v>
      </c>
      <c r="B12" s="32" t="s">
        <v>41</v>
      </c>
      <c r="C12" s="75">
        <v>7</v>
      </c>
      <c r="D12" s="61">
        <v>11</v>
      </c>
      <c r="E12" s="75">
        <v>8</v>
      </c>
      <c r="F12" s="61">
        <v>10</v>
      </c>
      <c r="G12" s="75">
        <v>6</v>
      </c>
      <c r="H12" s="61">
        <v>12</v>
      </c>
      <c r="I12" s="75">
        <v>6</v>
      </c>
      <c r="J12" s="61">
        <v>12</v>
      </c>
      <c r="K12" s="75">
        <v>7</v>
      </c>
      <c r="L12" s="61">
        <v>11</v>
      </c>
      <c r="M12" s="75">
        <v>7</v>
      </c>
      <c r="N12" s="61">
        <v>11</v>
      </c>
      <c r="O12" s="1206"/>
      <c r="P12" s="1207"/>
      <c r="Q12" s="75">
        <v>6</v>
      </c>
      <c r="R12" s="61">
        <v>12</v>
      </c>
      <c r="S12" s="75">
        <v>6</v>
      </c>
      <c r="T12" s="61">
        <v>12</v>
      </c>
      <c r="U12" s="75">
        <v>6</v>
      </c>
      <c r="V12" s="61">
        <v>12</v>
      </c>
      <c r="W12" s="75">
        <v>5</v>
      </c>
      <c r="X12" s="61">
        <v>13</v>
      </c>
      <c r="Y12" s="61"/>
      <c r="Z12" s="61"/>
      <c r="AA12" s="78"/>
      <c r="AB12" s="79"/>
      <c r="AC12" s="1980">
        <f>SUM(AB12,P12,X12,V12,R12,Z12,N12,L12,J12,H12,T12,F12,D12)</f>
        <v>116</v>
      </c>
      <c r="AD12" s="80">
        <v>5</v>
      </c>
    </row>
    <row r="13" spans="1:31" ht="18" customHeight="1">
      <c r="A13" s="44">
        <v>6</v>
      </c>
      <c r="B13" s="93" t="s">
        <v>108</v>
      </c>
      <c r="C13" s="75">
        <v>6</v>
      </c>
      <c r="D13" s="61">
        <v>12</v>
      </c>
      <c r="E13" s="75">
        <v>7</v>
      </c>
      <c r="F13" s="61">
        <v>11</v>
      </c>
      <c r="G13" s="1204"/>
      <c r="H13" s="1205"/>
      <c r="I13" s="75">
        <v>4</v>
      </c>
      <c r="J13" s="61">
        <v>14</v>
      </c>
      <c r="K13" s="75">
        <v>4</v>
      </c>
      <c r="L13" s="61">
        <v>14</v>
      </c>
      <c r="M13" s="75">
        <v>5</v>
      </c>
      <c r="N13" s="61">
        <v>13</v>
      </c>
      <c r="O13" s="1206"/>
      <c r="P13" s="1207"/>
      <c r="Q13" s="75">
        <v>5</v>
      </c>
      <c r="R13" s="61">
        <v>13</v>
      </c>
      <c r="S13" s="75">
        <v>7</v>
      </c>
      <c r="T13" s="61">
        <v>11</v>
      </c>
      <c r="U13" s="75">
        <v>6</v>
      </c>
      <c r="V13" s="61">
        <v>12</v>
      </c>
      <c r="W13" s="75">
        <v>6</v>
      </c>
      <c r="X13" s="61">
        <v>12</v>
      </c>
      <c r="Y13" s="75"/>
      <c r="Z13" s="61"/>
      <c r="AA13" s="75"/>
      <c r="AB13" s="61"/>
      <c r="AC13" s="1980">
        <f>SUM(AB13,P13,X13,V13,R13,Z13,N13,L13,J13,H13,T13,F13,D13)</f>
        <v>112</v>
      </c>
      <c r="AD13" s="80">
        <v>6</v>
      </c>
    </row>
    <row r="14" spans="1:31" ht="18" customHeight="1">
      <c r="A14" s="44">
        <v>7</v>
      </c>
      <c r="B14" s="93" t="s">
        <v>53</v>
      </c>
      <c r="C14" s="75">
        <v>8</v>
      </c>
      <c r="D14" s="61">
        <v>10</v>
      </c>
      <c r="E14" s="75">
        <v>4</v>
      </c>
      <c r="F14" s="61">
        <v>14</v>
      </c>
      <c r="G14" s="85">
        <v>3</v>
      </c>
      <c r="H14" s="61">
        <v>16</v>
      </c>
      <c r="I14" s="1206"/>
      <c r="J14" s="1207"/>
      <c r="K14" s="75">
        <v>6</v>
      </c>
      <c r="L14" s="61">
        <v>12</v>
      </c>
      <c r="M14" s="75">
        <v>6</v>
      </c>
      <c r="N14" s="61">
        <v>12</v>
      </c>
      <c r="O14" s="75">
        <v>4</v>
      </c>
      <c r="P14" s="61">
        <v>14</v>
      </c>
      <c r="Q14" s="1206"/>
      <c r="R14" s="1207"/>
      <c r="S14" s="85">
        <v>3</v>
      </c>
      <c r="T14" s="61">
        <v>16</v>
      </c>
      <c r="U14" s="85">
        <v>3</v>
      </c>
      <c r="V14" s="61">
        <v>16</v>
      </c>
      <c r="W14" s="1206"/>
      <c r="X14" s="1207"/>
      <c r="Y14" s="75"/>
      <c r="Z14" s="61"/>
      <c r="AA14" s="75"/>
      <c r="AB14" s="61"/>
      <c r="AC14" s="1980">
        <f>SUM(AB14,P14,X14,V14,R14,Z14,N14,L14,J14,H14,T14,F14,D14)</f>
        <v>110</v>
      </c>
      <c r="AD14" s="80">
        <v>7</v>
      </c>
    </row>
    <row r="15" spans="1:31" ht="18" customHeight="1">
      <c r="A15" s="44">
        <v>8</v>
      </c>
      <c r="B15" s="32" t="s">
        <v>73</v>
      </c>
      <c r="C15" s="1204"/>
      <c r="D15" s="1205"/>
      <c r="E15" s="1204"/>
      <c r="F15" s="1205"/>
      <c r="G15" s="1204"/>
      <c r="H15" s="1205"/>
      <c r="I15" s="1204"/>
      <c r="J15" s="1205"/>
      <c r="K15" s="75">
        <v>8</v>
      </c>
      <c r="L15" s="61">
        <v>10</v>
      </c>
      <c r="M15" s="1206"/>
      <c r="N15" s="1207"/>
      <c r="O15" s="1206"/>
      <c r="P15" s="1207"/>
      <c r="Q15" s="1206"/>
      <c r="R15" s="1207"/>
      <c r="S15" s="75">
        <v>8</v>
      </c>
      <c r="T15" s="61">
        <v>10</v>
      </c>
      <c r="U15" s="1206"/>
      <c r="V15" s="1207"/>
      <c r="W15" s="1206"/>
      <c r="X15" s="1207"/>
      <c r="Y15" s="61"/>
      <c r="Z15" s="61"/>
      <c r="AA15" s="78"/>
      <c r="AB15" s="79"/>
      <c r="AC15" s="1980">
        <f t="shared" ref="AC8:AC18" si="0">SUM(AB15,P15,X15,V15,R15,Z15,N15,L15,J15,H15,T15,F15,D15)</f>
        <v>20</v>
      </c>
      <c r="AD15" s="80">
        <v>8</v>
      </c>
      <c r="AE15" s="15"/>
    </row>
    <row r="16" spans="1:31" ht="18" customHeight="1">
      <c r="A16" s="44">
        <v>9</v>
      </c>
      <c r="B16" s="32" t="s">
        <v>44</v>
      </c>
      <c r="C16" s="75">
        <v>5</v>
      </c>
      <c r="D16" s="61">
        <v>13</v>
      </c>
      <c r="E16" s="1204"/>
      <c r="F16" s="1205"/>
      <c r="G16" s="1204"/>
      <c r="H16" s="1205"/>
      <c r="I16" s="1206"/>
      <c r="J16" s="1207"/>
      <c r="K16" s="1206"/>
      <c r="L16" s="1207"/>
      <c r="M16" s="1206"/>
      <c r="N16" s="1207"/>
      <c r="O16" s="1206"/>
      <c r="P16" s="1207"/>
      <c r="Q16" s="1206"/>
      <c r="R16" s="1207"/>
      <c r="S16" s="1206"/>
      <c r="T16" s="1207"/>
      <c r="U16" s="1206"/>
      <c r="V16" s="1207"/>
      <c r="W16" s="1206"/>
      <c r="X16" s="1207"/>
      <c r="Y16" s="75"/>
      <c r="Z16" s="61"/>
      <c r="AA16" s="75"/>
      <c r="AB16" s="61"/>
      <c r="AC16" s="1980">
        <f t="shared" si="0"/>
        <v>13</v>
      </c>
      <c r="AD16" s="80">
        <v>9</v>
      </c>
      <c r="AE16" s="15"/>
    </row>
    <row r="17" spans="1:33" ht="18" customHeight="1">
      <c r="A17" s="44">
        <v>10</v>
      </c>
      <c r="B17" s="32" t="s">
        <v>88</v>
      </c>
      <c r="C17" s="1204"/>
      <c r="D17" s="1205"/>
      <c r="E17" s="75">
        <v>6</v>
      </c>
      <c r="F17" s="61">
        <v>12</v>
      </c>
      <c r="G17" s="1204"/>
      <c r="H17" s="1205"/>
      <c r="I17" s="1206"/>
      <c r="J17" s="1207"/>
      <c r="K17" s="1206"/>
      <c r="L17" s="1207"/>
      <c r="M17" s="1206"/>
      <c r="N17" s="1207"/>
      <c r="O17" s="1206"/>
      <c r="P17" s="1207"/>
      <c r="Q17" s="1206"/>
      <c r="R17" s="1207"/>
      <c r="S17" s="1206"/>
      <c r="T17" s="1207"/>
      <c r="U17" s="1206"/>
      <c r="V17" s="1207"/>
      <c r="W17" s="1206"/>
      <c r="X17" s="1207"/>
      <c r="Y17" s="75"/>
      <c r="Z17" s="61"/>
      <c r="AA17" s="75"/>
      <c r="AB17" s="61"/>
      <c r="AC17" s="1980">
        <f t="shared" si="0"/>
        <v>12</v>
      </c>
      <c r="AD17" s="80">
        <v>10</v>
      </c>
      <c r="AE17" s="15"/>
    </row>
    <row r="18" spans="1:33" ht="18" customHeight="1">
      <c r="A18" s="44">
        <v>11</v>
      </c>
      <c r="B18" s="32" t="s">
        <v>43</v>
      </c>
      <c r="C18" s="75">
        <v>9</v>
      </c>
      <c r="D18" s="61">
        <v>9</v>
      </c>
      <c r="E18" s="1204"/>
      <c r="F18" s="1205"/>
      <c r="G18" s="1204"/>
      <c r="H18" s="1205"/>
      <c r="I18" s="1206"/>
      <c r="J18" s="1207"/>
      <c r="K18" s="1206"/>
      <c r="L18" s="1207"/>
      <c r="M18" s="1206"/>
      <c r="N18" s="1207"/>
      <c r="O18" s="1206"/>
      <c r="P18" s="1207"/>
      <c r="Q18" s="1206"/>
      <c r="R18" s="1207"/>
      <c r="S18" s="1206"/>
      <c r="T18" s="1207"/>
      <c r="U18" s="1206"/>
      <c r="V18" s="1207"/>
      <c r="W18" s="1206"/>
      <c r="X18" s="1207"/>
      <c r="Y18" s="61"/>
      <c r="Z18" s="61"/>
      <c r="AA18" s="78"/>
      <c r="AB18" s="79"/>
      <c r="AC18" s="1980">
        <f t="shared" si="0"/>
        <v>9</v>
      </c>
      <c r="AD18" s="80">
        <v>11</v>
      </c>
      <c r="AE18" s="15"/>
    </row>
    <row r="19" spans="1:33" ht="18" customHeight="1">
      <c r="A19" s="44">
        <v>12</v>
      </c>
      <c r="B19" s="112" t="s">
        <v>103</v>
      </c>
      <c r="C19" s="109" t="s">
        <v>102</v>
      </c>
      <c r="D19" s="110">
        <v>0</v>
      </c>
      <c r="E19" s="109" t="s">
        <v>102</v>
      </c>
      <c r="F19" s="110">
        <v>0</v>
      </c>
      <c r="G19" s="109" t="s">
        <v>102</v>
      </c>
      <c r="H19" s="110">
        <v>0</v>
      </c>
      <c r="I19" s="109" t="s">
        <v>102</v>
      </c>
      <c r="J19" s="110">
        <v>0</v>
      </c>
      <c r="K19" s="109" t="s">
        <v>102</v>
      </c>
      <c r="L19" s="110">
        <v>0</v>
      </c>
      <c r="M19" s="109" t="s">
        <v>102</v>
      </c>
      <c r="N19" s="110">
        <v>0</v>
      </c>
      <c r="O19" s="109" t="s">
        <v>102</v>
      </c>
      <c r="P19" s="110">
        <v>0</v>
      </c>
      <c r="Q19" s="109" t="s">
        <v>102</v>
      </c>
      <c r="R19" s="110">
        <v>0</v>
      </c>
      <c r="S19" s="109" t="s">
        <v>102</v>
      </c>
      <c r="T19" s="110">
        <v>0</v>
      </c>
      <c r="U19" s="109" t="s">
        <v>102</v>
      </c>
      <c r="V19" s="110">
        <v>0</v>
      </c>
      <c r="W19" s="109" t="s">
        <v>102</v>
      </c>
      <c r="X19" s="110">
        <v>0</v>
      </c>
      <c r="Y19" s="109"/>
      <c r="Z19" s="110"/>
      <c r="AA19" s="109"/>
      <c r="AB19" s="110"/>
      <c r="AC19" s="109" t="s">
        <v>102</v>
      </c>
      <c r="AD19" s="111"/>
      <c r="AE19" s="15"/>
    </row>
    <row r="20" spans="1:33" ht="18" hidden="1" customHeight="1">
      <c r="A20" s="44"/>
      <c r="B20" s="108" t="s">
        <v>150</v>
      </c>
      <c r="C20" s="109"/>
      <c r="D20" s="110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09"/>
      <c r="R20" s="110"/>
      <c r="S20" s="109"/>
      <c r="T20" s="110"/>
      <c r="U20" s="109"/>
      <c r="V20" s="110"/>
      <c r="W20" s="109"/>
      <c r="X20" s="110"/>
      <c r="Y20" s="109"/>
      <c r="Z20" s="110"/>
      <c r="AA20" s="109"/>
      <c r="AB20" s="110"/>
      <c r="AC20" s="109"/>
      <c r="AD20" s="111"/>
      <c r="AE20" s="15"/>
    </row>
    <row r="21" spans="1:33" ht="18" hidden="1" customHeight="1">
      <c r="A21" s="44"/>
      <c r="B21" s="112" t="s">
        <v>75</v>
      </c>
      <c r="C21" s="113"/>
      <c r="D21" s="114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3"/>
      <c r="R21" s="114"/>
      <c r="S21" s="113"/>
      <c r="T21" s="114"/>
      <c r="U21" s="113"/>
      <c r="V21" s="114"/>
      <c r="W21" s="113"/>
      <c r="X21" s="114"/>
      <c r="Y21" s="113"/>
      <c r="Z21" s="114"/>
      <c r="AA21" s="113"/>
      <c r="AB21" s="114"/>
      <c r="AC21" s="115">
        <f t="shared" ref="AC21:AC28" si="1">SUM(P21,AB21,X21,V21,R21,N21,L21,J21,H21,T21,F21,D21)</f>
        <v>0</v>
      </c>
      <c r="AD21" s="111"/>
      <c r="AE21" s="15"/>
    </row>
    <row r="22" spans="1:33" ht="18" hidden="1" customHeight="1">
      <c r="A22" s="44"/>
      <c r="B22" s="108" t="s">
        <v>120</v>
      </c>
      <c r="C22" s="113"/>
      <c r="D22" s="114"/>
      <c r="E22" s="113"/>
      <c r="F22" s="114"/>
      <c r="G22" s="113"/>
      <c r="H22" s="114"/>
      <c r="I22" s="113"/>
      <c r="J22" s="114"/>
      <c r="K22" s="113"/>
      <c r="L22" s="114"/>
      <c r="M22" s="109"/>
      <c r="N22" s="110"/>
      <c r="O22" s="109"/>
      <c r="P22" s="110"/>
      <c r="Q22" s="109"/>
      <c r="R22" s="110"/>
      <c r="S22" s="113"/>
      <c r="T22" s="114"/>
      <c r="U22" s="109"/>
      <c r="V22" s="110"/>
      <c r="W22" s="109"/>
      <c r="X22" s="110"/>
      <c r="Y22" s="110"/>
      <c r="Z22" s="110"/>
      <c r="AA22" s="109"/>
      <c r="AB22" s="110"/>
      <c r="AC22" s="115">
        <f t="shared" si="1"/>
        <v>0</v>
      </c>
      <c r="AD22" s="111"/>
      <c r="AE22" s="15"/>
    </row>
    <row r="23" spans="1:33" ht="18" hidden="1" customHeight="1">
      <c r="A23" s="44"/>
      <c r="B23" s="108" t="s">
        <v>129</v>
      </c>
      <c r="C23" s="113"/>
      <c r="D23" s="114"/>
      <c r="E23" s="113"/>
      <c r="F23" s="114"/>
      <c r="G23" s="113"/>
      <c r="H23" s="114"/>
      <c r="I23" s="113"/>
      <c r="J23" s="114"/>
      <c r="K23" s="113"/>
      <c r="L23" s="114"/>
      <c r="M23" s="109"/>
      <c r="N23" s="110"/>
      <c r="O23" s="109"/>
      <c r="P23" s="110"/>
      <c r="Q23" s="109"/>
      <c r="R23" s="110"/>
      <c r="S23" s="113"/>
      <c r="T23" s="114"/>
      <c r="U23" s="109"/>
      <c r="V23" s="110"/>
      <c r="W23" s="109"/>
      <c r="X23" s="110"/>
      <c r="Y23" s="110"/>
      <c r="Z23" s="110"/>
      <c r="AA23" s="109"/>
      <c r="AB23" s="110"/>
      <c r="AC23" s="115">
        <f t="shared" si="1"/>
        <v>0</v>
      </c>
      <c r="AD23" s="111"/>
      <c r="AE23" s="15"/>
    </row>
    <row r="24" spans="1:33" ht="18" hidden="1" customHeight="1">
      <c r="A24" s="44"/>
      <c r="B24" s="32" t="s">
        <v>42</v>
      </c>
      <c r="C24" s="1204"/>
      <c r="D24" s="1205"/>
      <c r="E24" s="1204"/>
      <c r="F24" s="1205"/>
      <c r="G24" s="1204"/>
      <c r="H24" s="1205"/>
      <c r="I24" s="1204"/>
      <c r="J24" s="1205"/>
      <c r="K24" s="1204"/>
      <c r="L24" s="1205"/>
      <c r="M24" s="1204"/>
      <c r="N24" s="1205"/>
      <c r="O24" s="1204"/>
      <c r="P24" s="1205"/>
      <c r="Q24" s="1204"/>
      <c r="R24" s="1205"/>
      <c r="S24" s="1204"/>
      <c r="T24" s="1205"/>
      <c r="U24" s="1204"/>
      <c r="V24" s="1205"/>
      <c r="W24" s="1204"/>
      <c r="X24" s="1205"/>
      <c r="Y24" s="1204"/>
      <c r="Z24" s="1205"/>
      <c r="AA24" s="1204"/>
      <c r="AB24" s="1205"/>
      <c r="AC24" s="1208">
        <f t="shared" si="1"/>
        <v>0</v>
      </c>
      <c r="AD24" s="1209"/>
      <c r="AE24" s="15"/>
    </row>
    <row r="25" spans="1:33" ht="18" hidden="1" customHeight="1">
      <c r="A25" s="44"/>
      <c r="B25" s="32" t="s">
        <v>46</v>
      </c>
      <c r="C25" s="1204"/>
      <c r="D25" s="1205"/>
      <c r="E25" s="1204"/>
      <c r="F25" s="1205"/>
      <c r="G25" s="1204"/>
      <c r="H25" s="1205"/>
      <c r="I25" s="1204"/>
      <c r="J25" s="1205"/>
      <c r="K25" s="1204"/>
      <c r="L25" s="1205"/>
      <c r="M25" s="1204"/>
      <c r="N25" s="1205"/>
      <c r="O25" s="1204"/>
      <c r="P25" s="1205"/>
      <c r="Q25" s="1204"/>
      <c r="R25" s="1205"/>
      <c r="S25" s="1204"/>
      <c r="T25" s="1205"/>
      <c r="U25" s="1204"/>
      <c r="V25" s="1205"/>
      <c r="W25" s="1204"/>
      <c r="X25" s="1205"/>
      <c r="Y25" s="1204"/>
      <c r="Z25" s="1205"/>
      <c r="AA25" s="1204"/>
      <c r="AB25" s="1205"/>
      <c r="AC25" s="1208">
        <f t="shared" si="1"/>
        <v>0</v>
      </c>
      <c r="AD25" s="1209"/>
      <c r="AE25" s="15"/>
    </row>
    <row r="26" spans="1:33" ht="18" hidden="1" customHeight="1">
      <c r="A26" s="44"/>
      <c r="B26" s="32" t="s">
        <v>119</v>
      </c>
      <c r="C26" s="1204"/>
      <c r="D26" s="1205"/>
      <c r="E26" s="1204"/>
      <c r="F26" s="1205"/>
      <c r="G26" s="1204"/>
      <c r="H26" s="1205"/>
      <c r="I26" s="1204"/>
      <c r="J26" s="1205"/>
      <c r="K26" s="1204"/>
      <c r="L26" s="1205"/>
      <c r="M26" s="1204"/>
      <c r="N26" s="1205"/>
      <c r="O26" s="1204"/>
      <c r="P26" s="1205"/>
      <c r="Q26" s="1204"/>
      <c r="R26" s="1205"/>
      <c r="S26" s="1204"/>
      <c r="T26" s="1205"/>
      <c r="U26" s="1204"/>
      <c r="V26" s="1205"/>
      <c r="W26" s="1204"/>
      <c r="X26" s="1205"/>
      <c r="Y26" s="1204"/>
      <c r="Z26" s="1205"/>
      <c r="AA26" s="1204"/>
      <c r="AB26" s="1205"/>
      <c r="AC26" s="1208">
        <f t="shared" si="1"/>
        <v>0</v>
      </c>
      <c r="AD26" s="1209"/>
      <c r="AE26" s="15"/>
    </row>
    <row r="27" spans="1:33" ht="18" hidden="1" customHeight="1">
      <c r="A27" s="44"/>
      <c r="B27" s="32" t="s">
        <v>111</v>
      </c>
      <c r="C27" s="1204"/>
      <c r="D27" s="1205"/>
      <c r="E27" s="1204"/>
      <c r="F27" s="1205"/>
      <c r="G27" s="1204"/>
      <c r="H27" s="1205"/>
      <c r="I27" s="1204"/>
      <c r="J27" s="1205"/>
      <c r="K27" s="1204"/>
      <c r="L27" s="1205"/>
      <c r="M27" s="1204"/>
      <c r="N27" s="1205"/>
      <c r="O27" s="1204"/>
      <c r="P27" s="1205"/>
      <c r="Q27" s="1204"/>
      <c r="R27" s="1205"/>
      <c r="S27" s="1204"/>
      <c r="T27" s="1205"/>
      <c r="U27" s="1204"/>
      <c r="V27" s="1205"/>
      <c r="W27" s="1204"/>
      <c r="X27" s="1205"/>
      <c r="Y27" s="1204"/>
      <c r="Z27" s="1205"/>
      <c r="AA27" s="1204"/>
      <c r="AB27" s="1205"/>
      <c r="AC27" s="1208">
        <f t="shared" si="1"/>
        <v>0</v>
      </c>
      <c r="AD27" s="1209"/>
      <c r="AE27" s="15"/>
    </row>
    <row r="28" spans="1:33" ht="18" hidden="1" customHeight="1">
      <c r="A28" s="44"/>
      <c r="B28" s="32" t="s">
        <v>72</v>
      </c>
      <c r="C28" s="1204"/>
      <c r="D28" s="1205"/>
      <c r="E28" s="1204"/>
      <c r="F28" s="1205"/>
      <c r="G28" s="1204"/>
      <c r="H28" s="1205"/>
      <c r="I28" s="1204"/>
      <c r="J28" s="1205"/>
      <c r="K28" s="1204"/>
      <c r="L28" s="1205"/>
      <c r="M28" s="1204"/>
      <c r="N28" s="1205"/>
      <c r="O28" s="1204"/>
      <c r="P28" s="1205"/>
      <c r="Q28" s="1204"/>
      <c r="R28" s="1205"/>
      <c r="S28" s="1204"/>
      <c r="T28" s="1205"/>
      <c r="U28" s="1204"/>
      <c r="V28" s="1205"/>
      <c r="W28" s="1204"/>
      <c r="X28" s="1205"/>
      <c r="Y28" s="1204"/>
      <c r="Z28" s="1205"/>
      <c r="AA28" s="1204"/>
      <c r="AB28" s="1205"/>
      <c r="AC28" s="1208">
        <f t="shared" si="1"/>
        <v>0</v>
      </c>
      <c r="AD28" s="1209"/>
      <c r="AE28" s="15"/>
    </row>
    <row r="29" spans="1:33" ht="18" customHeight="1">
      <c r="A29" s="62"/>
      <c r="B29" s="63" t="s">
        <v>64</v>
      </c>
      <c r="C29" s="64">
        <v>100</v>
      </c>
      <c r="D29" s="65" t="s">
        <v>151</v>
      </c>
      <c r="E29" s="64">
        <v>48</v>
      </c>
      <c r="F29" s="65" t="s">
        <v>720</v>
      </c>
      <c r="G29" s="64">
        <v>42</v>
      </c>
      <c r="H29" s="65" t="s">
        <v>811</v>
      </c>
      <c r="I29" s="64">
        <v>97</v>
      </c>
      <c r="J29" s="65" t="s">
        <v>1025</v>
      </c>
      <c r="K29" s="64">
        <v>76</v>
      </c>
      <c r="L29" s="65" t="s">
        <v>1029</v>
      </c>
      <c r="M29" s="94">
        <v>90</v>
      </c>
      <c r="N29" s="65" t="s">
        <v>1515</v>
      </c>
      <c r="O29" s="64">
        <v>44</v>
      </c>
      <c r="P29" s="65" t="s">
        <v>1517</v>
      </c>
      <c r="Q29" s="64">
        <v>109</v>
      </c>
      <c r="R29" s="65" t="s">
        <v>1675</v>
      </c>
      <c r="S29" s="64">
        <v>91</v>
      </c>
      <c r="T29" s="65" t="s">
        <v>1816</v>
      </c>
      <c r="U29" s="64">
        <v>157</v>
      </c>
      <c r="V29" s="65" t="s">
        <v>1815</v>
      </c>
      <c r="W29" s="64">
        <v>91</v>
      </c>
      <c r="X29" s="65" t="s">
        <v>2001</v>
      </c>
      <c r="Y29" s="64"/>
      <c r="Z29" s="65"/>
      <c r="AA29" s="64"/>
      <c r="AB29" s="65"/>
      <c r="AC29" s="66" t="s">
        <v>1516</v>
      </c>
      <c r="AD29" s="67">
        <f>SUM(O29,AA29,W29,U29,Q29,Y29,M29,K29,I29,S29,G29,E29,C29)</f>
        <v>945</v>
      </c>
      <c r="AE29" s="15"/>
      <c r="AG29" s="68"/>
    </row>
    <row r="30" spans="1:33" ht="15.75">
      <c r="B30" s="69" t="s">
        <v>85</v>
      </c>
      <c r="AE30" s="15"/>
    </row>
    <row r="31" spans="1:33">
      <c r="B31" s="70"/>
    </row>
    <row r="33" spans="1:32">
      <c r="B33" s="70"/>
      <c r="C33" s="70"/>
      <c r="D33" s="70"/>
      <c r="E33" s="70"/>
      <c r="F33" s="70"/>
      <c r="G33" s="70"/>
    </row>
    <row r="34" spans="1:32" s="74" customFormat="1" ht="15.95" customHeight="1">
      <c r="A34" s="71"/>
      <c r="C34" s="73"/>
      <c r="F34" s="72" t="s">
        <v>61</v>
      </c>
      <c r="V34" s="18"/>
      <c r="Y34" s="33" t="s">
        <v>132</v>
      </c>
    </row>
    <row r="35" spans="1:32">
      <c r="B35" s="70"/>
      <c r="C35" s="97"/>
      <c r="D35" s="97"/>
      <c r="E35" s="97"/>
      <c r="F35" s="97"/>
      <c r="G35" s="97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9"/>
      <c r="AF35" s="99"/>
    </row>
    <row r="36" spans="1:32">
      <c r="B36" s="70"/>
      <c r="C36" s="70"/>
      <c r="D36" s="70"/>
      <c r="E36" s="70"/>
      <c r="F36" s="70"/>
      <c r="G36" s="70"/>
    </row>
    <row r="37" spans="1:32">
      <c r="B37" s="70"/>
    </row>
    <row r="38" spans="1:32">
      <c r="B38" s="70"/>
    </row>
    <row r="39" spans="1:32">
      <c r="B39" s="70"/>
    </row>
    <row r="40" spans="1:32">
      <c r="B40" s="70"/>
    </row>
    <row r="41" spans="1:32">
      <c r="B41" s="70"/>
    </row>
    <row r="42" spans="1:32">
      <c r="B42" s="70"/>
    </row>
    <row r="43" spans="1:32">
      <c r="B43" s="70"/>
    </row>
    <row r="44" spans="1:32">
      <c r="B44" s="70"/>
    </row>
    <row r="45" spans="1:32">
      <c r="B45" s="70"/>
    </row>
    <row r="46" spans="1:32">
      <c r="B46" s="70"/>
    </row>
    <row r="47" spans="1:32">
      <c r="B47" s="70"/>
    </row>
    <row r="48" spans="1:32">
      <c r="B48" s="70"/>
    </row>
    <row r="49" spans="2:20">
      <c r="B49" s="70"/>
    </row>
    <row r="50" spans="2:20">
      <c r="B50" s="70"/>
    </row>
    <row r="51" spans="2:20">
      <c r="B51" s="70"/>
    </row>
    <row r="52" spans="2:20">
      <c r="B52" s="70"/>
    </row>
    <row r="53" spans="2:20">
      <c r="B53" s="70"/>
    </row>
    <row r="54" spans="2:20">
      <c r="B54" s="70"/>
    </row>
    <row r="55" spans="2:20">
      <c r="B55" s="70"/>
    </row>
    <row r="56" spans="2:20" ht="15.75">
      <c r="B56" s="58" t="s">
        <v>51</v>
      </c>
      <c r="C56" s="58"/>
      <c r="D56" s="58"/>
      <c r="E56" s="58"/>
      <c r="F56" s="58"/>
      <c r="G56" s="58"/>
      <c r="H56" s="58"/>
      <c r="S56" s="86">
        <v>1</v>
      </c>
      <c r="T56" s="61">
        <v>20</v>
      </c>
    </row>
    <row r="57" spans="2:20" ht="15.75">
      <c r="C57" s="58"/>
      <c r="D57" s="58"/>
      <c r="E57" s="58"/>
      <c r="F57" s="58"/>
      <c r="G57" s="58"/>
      <c r="H57" s="58"/>
      <c r="S57" s="85">
        <v>2</v>
      </c>
      <c r="T57" s="61">
        <v>18</v>
      </c>
    </row>
    <row r="58" spans="2:20" ht="15.75">
      <c r="C58" s="58"/>
      <c r="D58" s="58"/>
      <c r="E58" s="58"/>
      <c r="F58" s="58"/>
      <c r="G58" s="58"/>
      <c r="H58" s="58"/>
      <c r="S58" s="85">
        <v>3</v>
      </c>
      <c r="T58" s="61">
        <v>16</v>
      </c>
    </row>
    <row r="59" spans="2:20" ht="15.75">
      <c r="C59" s="58"/>
      <c r="D59" s="58"/>
      <c r="E59" s="58"/>
      <c r="F59" s="58"/>
      <c r="G59" s="58"/>
      <c r="H59" s="58"/>
      <c r="S59" s="75">
        <v>4</v>
      </c>
      <c r="T59" s="61">
        <v>14</v>
      </c>
    </row>
    <row r="60" spans="2:20" ht="15.75">
      <c r="C60" s="58"/>
      <c r="D60" s="58"/>
      <c r="E60" s="58"/>
      <c r="F60" s="58"/>
      <c r="G60" s="58"/>
      <c r="H60" s="58"/>
      <c r="S60" s="75">
        <v>5</v>
      </c>
      <c r="T60" s="61">
        <v>13</v>
      </c>
    </row>
    <row r="61" spans="2:20" ht="15.75">
      <c r="C61" s="58"/>
      <c r="D61" s="58"/>
      <c r="E61" s="58"/>
      <c r="F61" s="58"/>
      <c r="G61" s="58"/>
      <c r="H61" s="58"/>
      <c r="S61" s="75">
        <v>6</v>
      </c>
      <c r="T61" s="61">
        <v>12</v>
      </c>
    </row>
    <row r="62" spans="2:20" ht="15.75">
      <c r="C62" s="58"/>
      <c r="D62" s="58"/>
      <c r="E62" s="58"/>
      <c r="F62" s="58"/>
      <c r="G62" s="58"/>
      <c r="H62" s="58"/>
      <c r="S62" s="75">
        <v>7</v>
      </c>
      <c r="T62" s="61">
        <v>11</v>
      </c>
    </row>
    <row r="63" spans="2:20" ht="15.75">
      <c r="C63" s="58"/>
      <c r="D63" s="58"/>
      <c r="E63" s="58"/>
      <c r="F63" s="58"/>
      <c r="G63" s="58"/>
      <c r="H63" s="58"/>
      <c r="S63" s="75">
        <v>8</v>
      </c>
      <c r="T63" s="61">
        <v>10</v>
      </c>
    </row>
    <row r="64" spans="2:20" ht="15.75">
      <c r="C64" s="58"/>
      <c r="D64" s="58"/>
      <c r="E64" s="58"/>
      <c r="F64" s="58"/>
      <c r="G64" s="58"/>
      <c r="H64" s="58"/>
      <c r="S64" s="75">
        <v>9</v>
      </c>
      <c r="T64" s="61">
        <v>9</v>
      </c>
    </row>
    <row r="65" spans="3:20" ht="15.75">
      <c r="C65" s="58"/>
      <c r="D65" s="58"/>
      <c r="E65" s="58"/>
      <c r="F65" s="58"/>
      <c r="G65" s="58"/>
      <c r="H65" s="58"/>
      <c r="S65" s="75">
        <v>10</v>
      </c>
      <c r="T65" s="61">
        <v>8</v>
      </c>
    </row>
    <row r="66" spans="3:20" ht="15.75">
      <c r="C66" s="58"/>
      <c r="D66" s="58"/>
      <c r="E66" s="58"/>
      <c r="F66" s="58"/>
      <c r="G66" s="58"/>
      <c r="H66" s="58"/>
      <c r="S66" s="75">
        <v>11</v>
      </c>
      <c r="T66" s="61">
        <v>7</v>
      </c>
    </row>
    <row r="67" spans="3:20" ht="15.75">
      <c r="C67" s="58"/>
      <c r="D67" s="58"/>
      <c r="E67" s="58"/>
      <c r="F67" s="58"/>
      <c r="G67" s="58"/>
      <c r="H67" s="58"/>
      <c r="S67" s="75">
        <v>12</v>
      </c>
      <c r="T67" s="61">
        <v>6</v>
      </c>
    </row>
    <row r="68" spans="3:20" ht="15.75">
      <c r="C68" s="58"/>
      <c r="D68" s="58"/>
      <c r="E68" s="58"/>
      <c r="F68" s="58"/>
      <c r="G68" s="58"/>
      <c r="H68" s="58"/>
      <c r="S68" s="75">
        <v>13</v>
      </c>
      <c r="T68" s="61">
        <v>5</v>
      </c>
    </row>
    <row r="69" spans="3:20" ht="15.75">
      <c r="C69" s="58"/>
      <c r="D69" s="58"/>
      <c r="E69" s="58"/>
      <c r="F69" s="58"/>
      <c r="G69" s="58"/>
      <c r="H69" s="58"/>
      <c r="S69" s="75">
        <v>14</v>
      </c>
      <c r="T69" s="61">
        <v>4</v>
      </c>
    </row>
    <row r="70" spans="3:20" ht="15.75">
      <c r="C70" s="58"/>
      <c r="D70" s="58"/>
      <c r="E70" s="58"/>
      <c r="F70" s="58"/>
      <c r="G70" s="58"/>
      <c r="H70" s="58"/>
      <c r="S70" s="75">
        <v>15</v>
      </c>
      <c r="T70" s="61">
        <v>3</v>
      </c>
    </row>
    <row r="71" spans="3:20" ht="15.75">
      <c r="C71" s="58"/>
      <c r="D71" s="58"/>
      <c r="E71" s="58"/>
      <c r="F71" s="58"/>
      <c r="G71" s="58"/>
      <c r="H71" s="58"/>
      <c r="S71" s="75">
        <v>16</v>
      </c>
      <c r="T71" s="61">
        <v>2</v>
      </c>
    </row>
    <row r="72" spans="3:20" ht="15.75">
      <c r="C72" s="58"/>
      <c r="D72" s="58"/>
      <c r="E72" s="58"/>
      <c r="F72" s="58"/>
      <c r="G72" s="58"/>
      <c r="H72" s="58"/>
      <c r="S72" s="75">
        <v>17</v>
      </c>
      <c r="T72" s="61">
        <v>1</v>
      </c>
    </row>
  </sheetData>
  <sortState ref="A8:AG14">
    <sortCondition descending="1" ref="AC8:AC14"/>
  </sortState>
  <mergeCells count="28">
    <mergeCell ref="AC5:AD5"/>
    <mergeCell ref="U6:V6"/>
    <mergeCell ref="Q5:R5"/>
    <mergeCell ref="U5:V5"/>
    <mergeCell ref="W6:X6"/>
    <mergeCell ref="W5:X5"/>
    <mergeCell ref="Q6:R6"/>
    <mergeCell ref="AA5:AB5"/>
    <mergeCell ref="AA6:AB6"/>
    <mergeCell ref="Y5:Z5"/>
    <mergeCell ref="Y6:Z6"/>
    <mergeCell ref="S5:T5"/>
    <mergeCell ref="S6:T6"/>
    <mergeCell ref="M6:N6"/>
    <mergeCell ref="O5:P5"/>
    <mergeCell ref="O6:P6"/>
    <mergeCell ref="M5:N5"/>
    <mergeCell ref="A5:A7"/>
    <mergeCell ref="E5:F5"/>
    <mergeCell ref="K6:L6"/>
    <mergeCell ref="C5:D5"/>
    <mergeCell ref="C6:D6"/>
    <mergeCell ref="E6:F6"/>
    <mergeCell ref="I5:J5"/>
    <mergeCell ref="G5:H5"/>
    <mergeCell ref="I6:J6"/>
    <mergeCell ref="K5:L5"/>
    <mergeCell ref="G6:H6"/>
  </mergeCells>
  <phoneticPr fontId="29" type="noConversion"/>
  <pageMargins left="0.19685039370078741" right="0.19685039370078741" top="0.59055118110236227" bottom="0.3937007874015748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R55"/>
  <sheetViews>
    <sheetView zoomScale="80" zoomScaleNormal="80" workbookViewId="0">
      <selection activeCell="A2" sqref="A2"/>
    </sheetView>
  </sheetViews>
  <sheetFormatPr defaultColWidth="19.42578125" defaultRowHeight="20.100000000000001" customHeight="1"/>
  <cols>
    <col min="1" max="1" width="3.42578125" style="263" customWidth="1"/>
    <col min="2" max="2" width="22" style="263" customWidth="1"/>
    <col min="3" max="7" width="7.7109375" style="263" customWidth="1"/>
    <col min="8" max="8" width="7.140625" style="263" customWidth="1"/>
    <col min="9" max="10" width="7.7109375" style="263" customWidth="1"/>
    <col min="11" max="11" width="7.140625" style="263" customWidth="1"/>
    <col min="12" max="12" width="2" style="263" customWidth="1"/>
    <col min="13" max="13" width="5.7109375" style="263" customWidth="1"/>
    <col min="14" max="14" width="8.28515625" style="263" customWidth="1"/>
    <col min="15" max="15" width="24.7109375" style="263" customWidth="1"/>
    <col min="16" max="16" width="3.7109375" style="263" customWidth="1"/>
    <col min="17" max="17" width="24.7109375" style="263" customWidth="1"/>
    <col min="18" max="18" width="7.5703125" style="263" customWidth="1"/>
    <col min="19" max="19" width="9.42578125" style="263" customWidth="1"/>
    <col min="20" max="20" width="7.42578125" style="263" customWidth="1"/>
    <col min="21" max="21" width="3.7109375" style="507" customWidth="1"/>
    <col min="22" max="22" width="26.7109375" style="1447" customWidth="1"/>
    <col min="23" max="23" width="4.5703125" style="1447" customWidth="1"/>
    <col min="24" max="24" width="26.7109375" style="1447" customWidth="1"/>
    <col min="25" max="25" width="5.28515625" style="1447" customWidth="1"/>
    <col min="26" max="26" width="26.7109375" style="1447" customWidth="1"/>
    <col min="27" max="27" width="4.42578125" style="1224" customWidth="1"/>
    <col min="28" max="66" width="2.7109375" style="263" customWidth="1"/>
    <col min="67" max="256" width="19.42578125" style="263"/>
    <col min="257" max="257" width="3.42578125" style="263" customWidth="1"/>
    <col min="258" max="258" width="22" style="263" customWidth="1"/>
    <col min="259" max="263" width="7.7109375" style="263" customWidth="1"/>
    <col min="264" max="264" width="7.140625" style="263" customWidth="1"/>
    <col min="265" max="266" width="7.7109375" style="263" customWidth="1"/>
    <col min="267" max="267" width="7.140625" style="263" customWidth="1"/>
    <col min="268" max="268" width="2" style="263" customWidth="1"/>
    <col min="269" max="269" width="5.7109375" style="263" customWidth="1"/>
    <col min="270" max="270" width="8.28515625" style="263" customWidth="1"/>
    <col min="271" max="271" width="24.7109375" style="263" customWidth="1"/>
    <col min="272" max="272" width="3.7109375" style="263" customWidth="1"/>
    <col min="273" max="273" width="24.7109375" style="263" customWidth="1"/>
    <col min="274" max="274" width="7.5703125" style="263" customWidth="1"/>
    <col min="275" max="275" width="9.42578125" style="263" customWidth="1"/>
    <col min="276" max="276" width="7.42578125" style="263" customWidth="1"/>
    <col min="277" max="277" width="3.7109375" style="263" customWidth="1"/>
    <col min="278" max="278" width="26.7109375" style="263" customWidth="1"/>
    <col min="279" max="279" width="4.5703125" style="263" customWidth="1"/>
    <col min="280" max="280" width="26.7109375" style="263" customWidth="1"/>
    <col min="281" max="281" width="5.28515625" style="263" customWidth="1"/>
    <col min="282" max="282" width="26.7109375" style="263" customWidth="1"/>
    <col min="283" max="283" width="4.42578125" style="263" customWidth="1"/>
    <col min="284" max="322" width="2.7109375" style="263" customWidth="1"/>
    <col min="323" max="512" width="19.42578125" style="263"/>
    <col min="513" max="513" width="3.42578125" style="263" customWidth="1"/>
    <col min="514" max="514" width="22" style="263" customWidth="1"/>
    <col min="515" max="519" width="7.7109375" style="263" customWidth="1"/>
    <col min="520" max="520" width="7.140625" style="263" customWidth="1"/>
    <col min="521" max="522" width="7.7109375" style="263" customWidth="1"/>
    <col min="523" max="523" width="7.140625" style="263" customWidth="1"/>
    <col min="524" max="524" width="2" style="263" customWidth="1"/>
    <col min="525" max="525" width="5.7109375" style="263" customWidth="1"/>
    <col min="526" max="526" width="8.28515625" style="263" customWidth="1"/>
    <col min="527" max="527" width="24.7109375" style="263" customWidth="1"/>
    <col min="528" max="528" width="3.7109375" style="263" customWidth="1"/>
    <col min="529" max="529" width="24.7109375" style="263" customWidth="1"/>
    <col min="530" max="530" width="7.5703125" style="263" customWidth="1"/>
    <col min="531" max="531" width="9.42578125" style="263" customWidth="1"/>
    <col min="532" max="532" width="7.42578125" style="263" customWidth="1"/>
    <col min="533" max="533" width="3.7109375" style="263" customWidth="1"/>
    <col min="534" max="534" width="26.7109375" style="263" customWidth="1"/>
    <col min="535" max="535" width="4.5703125" style="263" customWidth="1"/>
    <col min="536" max="536" width="26.7109375" style="263" customWidth="1"/>
    <col min="537" max="537" width="5.28515625" style="263" customWidth="1"/>
    <col min="538" max="538" width="26.7109375" style="263" customWidth="1"/>
    <col min="539" max="539" width="4.42578125" style="263" customWidth="1"/>
    <col min="540" max="578" width="2.7109375" style="263" customWidth="1"/>
    <col min="579" max="768" width="19.42578125" style="263"/>
    <col min="769" max="769" width="3.42578125" style="263" customWidth="1"/>
    <col min="770" max="770" width="22" style="263" customWidth="1"/>
    <col min="771" max="775" width="7.7109375" style="263" customWidth="1"/>
    <col min="776" max="776" width="7.140625" style="263" customWidth="1"/>
    <col min="777" max="778" width="7.7109375" style="263" customWidth="1"/>
    <col min="779" max="779" width="7.140625" style="263" customWidth="1"/>
    <col min="780" max="780" width="2" style="263" customWidth="1"/>
    <col min="781" max="781" width="5.7109375" style="263" customWidth="1"/>
    <col min="782" max="782" width="8.28515625" style="263" customWidth="1"/>
    <col min="783" max="783" width="24.7109375" style="263" customWidth="1"/>
    <col min="784" max="784" width="3.7109375" style="263" customWidth="1"/>
    <col min="785" max="785" width="24.7109375" style="263" customWidth="1"/>
    <col min="786" max="786" width="7.5703125" style="263" customWidth="1"/>
    <col min="787" max="787" width="9.42578125" style="263" customWidth="1"/>
    <col min="788" max="788" width="7.42578125" style="263" customWidth="1"/>
    <col min="789" max="789" width="3.7109375" style="263" customWidth="1"/>
    <col min="790" max="790" width="26.7109375" style="263" customWidth="1"/>
    <col min="791" max="791" width="4.5703125" style="263" customWidth="1"/>
    <col min="792" max="792" width="26.7109375" style="263" customWidth="1"/>
    <col min="793" max="793" width="5.28515625" style="263" customWidth="1"/>
    <col min="794" max="794" width="26.7109375" style="263" customWidth="1"/>
    <col min="795" max="795" width="4.42578125" style="263" customWidth="1"/>
    <col min="796" max="834" width="2.7109375" style="263" customWidth="1"/>
    <col min="835" max="1024" width="19.42578125" style="263"/>
    <col min="1025" max="1025" width="3.42578125" style="263" customWidth="1"/>
    <col min="1026" max="1026" width="22" style="263" customWidth="1"/>
    <col min="1027" max="1031" width="7.7109375" style="263" customWidth="1"/>
    <col min="1032" max="1032" width="7.140625" style="263" customWidth="1"/>
    <col min="1033" max="1034" width="7.7109375" style="263" customWidth="1"/>
    <col min="1035" max="1035" width="7.140625" style="263" customWidth="1"/>
    <col min="1036" max="1036" width="2" style="263" customWidth="1"/>
    <col min="1037" max="1037" width="5.7109375" style="263" customWidth="1"/>
    <col min="1038" max="1038" width="8.28515625" style="263" customWidth="1"/>
    <col min="1039" max="1039" width="24.7109375" style="263" customWidth="1"/>
    <col min="1040" max="1040" width="3.7109375" style="263" customWidth="1"/>
    <col min="1041" max="1041" width="24.7109375" style="263" customWidth="1"/>
    <col min="1042" max="1042" width="7.5703125" style="263" customWidth="1"/>
    <col min="1043" max="1043" width="9.42578125" style="263" customWidth="1"/>
    <col min="1044" max="1044" width="7.42578125" style="263" customWidth="1"/>
    <col min="1045" max="1045" width="3.7109375" style="263" customWidth="1"/>
    <col min="1046" max="1046" width="26.7109375" style="263" customWidth="1"/>
    <col min="1047" max="1047" width="4.5703125" style="263" customWidth="1"/>
    <col min="1048" max="1048" width="26.7109375" style="263" customWidth="1"/>
    <col min="1049" max="1049" width="5.28515625" style="263" customWidth="1"/>
    <col min="1050" max="1050" width="26.7109375" style="263" customWidth="1"/>
    <col min="1051" max="1051" width="4.42578125" style="263" customWidth="1"/>
    <col min="1052" max="1090" width="2.7109375" style="263" customWidth="1"/>
    <col min="1091" max="1280" width="19.42578125" style="263"/>
    <col min="1281" max="1281" width="3.42578125" style="263" customWidth="1"/>
    <col min="1282" max="1282" width="22" style="263" customWidth="1"/>
    <col min="1283" max="1287" width="7.7109375" style="263" customWidth="1"/>
    <col min="1288" max="1288" width="7.140625" style="263" customWidth="1"/>
    <col min="1289" max="1290" width="7.7109375" style="263" customWidth="1"/>
    <col min="1291" max="1291" width="7.140625" style="263" customWidth="1"/>
    <col min="1292" max="1292" width="2" style="263" customWidth="1"/>
    <col min="1293" max="1293" width="5.7109375" style="263" customWidth="1"/>
    <col min="1294" max="1294" width="8.28515625" style="263" customWidth="1"/>
    <col min="1295" max="1295" width="24.7109375" style="263" customWidth="1"/>
    <col min="1296" max="1296" width="3.7109375" style="263" customWidth="1"/>
    <col min="1297" max="1297" width="24.7109375" style="263" customWidth="1"/>
    <col min="1298" max="1298" width="7.5703125" style="263" customWidth="1"/>
    <col min="1299" max="1299" width="9.42578125" style="263" customWidth="1"/>
    <col min="1300" max="1300" width="7.42578125" style="263" customWidth="1"/>
    <col min="1301" max="1301" width="3.7109375" style="263" customWidth="1"/>
    <col min="1302" max="1302" width="26.7109375" style="263" customWidth="1"/>
    <col min="1303" max="1303" width="4.5703125" style="263" customWidth="1"/>
    <col min="1304" max="1304" width="26.7109375" style="263" customWidth="1"/>
    <col min="1305" max="1305" width="5.28515625" style="263" customWidth="1"/>
    <col min="1306" max="1306" width="26.7109375" style="263" customWidth="1"/>
    <col min="1307" max="1307" width="4.42578125" style="263" customWidth="1"/>
    <col min="1308" max="1346" width="2.7109375" style="263" customWidth="1"/>
    <col min="1347" max="1536" width="19.42578125" style="263"/>
    <col min="1537" max="1537" width="3.42578125" style="263" customWidth="1"/>
    <col min="1538" max="1538" width="22" style="263" customWidth="1"/>
    <col min="1539" max="1543" width="7.7109375" style="263" customWidth="1"/>
    <col min="1544" max="1544" width="7.140625" style="263" customWidth="1"/>
    <col min="1545" max="1546" width="7.7109375" style="263" customWidth="1"/>
    <col min="1547" max="1547" width="7.140625" style="263" customWidth="1"/>
    <col min="1548" max="1548" width="2" style="263" customWidth="1"/>
    <col min="1549" max="1549" width="5.7109375" style="263" customWidth="1"/>
    <col min="1550" max="1550" width="8.28515625" style="263" customWidth="1"/>
    <col min="1551" max="1551" width="24.7109375" style="263" customWidth="1"/>
    <col min="1552" max="1552" width="3.7109375" style="263" customWidth="1"/>
    <col min="1553" max="1553" width="24.7109375" style="263" customWidth="1"/>
    <col min="1554" max="1554" width="7.5703125" style="263" customWidth="1"/>
    <col min="1555" max="1555" width="9.42578125" style="263" customWidth="1"/>
    <col min="1556" max="1556" width="7.42578125" style="263" customWidth="1"/>
    <col min="1557" max="1557" width="3.7109375" style="263" customWidth="1"/>
    <col min="1558" max="1558" width="26.7109375" style="263" customWidth="1"/>
    <col min="1559" max="1559" width="4.5703125" style="263" customWidth="1"/>
    <col min="1560" max="1560" width="26.7109375" style="263" customWidth="1"/>
    <col min="1561" max="1561" width="5.28515625" style="263" customWidth="1"/>
    <col min="1562" max="1562" width="26.7109375" style="263" customWidth="1"/>
    <col min="1563" max="1563" width="4.42578125" style="263" customWidth="1"/>
    <col min="1564" max="1602" width="2.7109375" style="263" customWidth="1"/>
    <col min="1603" max="1792" width="19.42578125" style="263"/>
    <col min="1793" max="1793" width="3.42578125" style="263" customWidth="1"/>
    <col min="1794" max="1794" width="22" style="263" customWidth="1"/>
    <col min="1795" max="1799" width="7.7109375" style="263" customWidth="1"/>
    <col min="1800" max="1800" width="7.140625" style="263" customWidth="1"/>
    <col min="1801" max="1802" width="7.7109375" style="263" customWidth="1"/>
    <col min="1803" max="1803" width="7.140625" style="263" customWidth="1"/>
    <col min="1804" max="1804" width="2" style="263" customWidth="1"/>
    <col min="1805" max="1805" width="5.7109375" style="263" customWidth="1"/>
    <col min="1806" max="1806" width="8.28515625" style="263" customWidth="1"/>
    <col min="1807" max="1807" width="24.7109375" style="263" customWidth="1"/>
    <col min="1808" max="1808" width="3.7109375" style="263" customWidth="1"/>
    <col min="1809" max="1809" width="24.7109375" style="263" customWidth="1"/>
    <col min="1810" max="1810" width="7.5703125" style="263" customWidth="1"/>
    <col min="1811" max="1811" width="9.42578125" style="263" customWidth="1"/>
    <col min="1812" max="1812" width="7.42578125" style="263" customWidth="1"/>
    <col min="1813" max="1813" width="3.7109375" style="263" customWidth="1"/>
    <col min="1814" max="1814" width="26.7109375" style="263" customWidth="1"/>
    <col min="1815" max="1815" width="4.5703125" style="263" customWidth="1"/>
    <col min="1816" max="1816" width="26.7109375" style="263" customWidth="1"/>
    <col min="1817" max="1817" width="5.28515625" style="263" customWidth="1"/>
    <col min="1818" max="1818" width="26.7109375" style="263" customWidth="1"/>
    <col min="1819" max="1819" width="4.42578125" style="263" customWidth="1"/>
    <col min="1820" max="1858" width="2.7109375" style="263" customWidth="1"/>
    <col min="1859" max="2048" width="19.42578125" style="263"/>
    <col min="2049" max="2049" width="3.42578125" style="263" customWidth="1"/>
    <col min="2050" max="2050" width="22" style="263" customWidth="1"/>
    <col min="2051" max="2055" width="7.7109375" style="263" customWidth="1"/>
    <col min="2056" max="2056" width="7.140625" style="263" customWidth="1"/>
    <col min="2057" max="2058" width="7.7109375" style="263" customWidth="1"/>
    <col min="2059" max="2059" width="7.140625" style="263" customWidth="1"/>
    <col min="2060" max="2060" width="2" style="263" customWidth="1"/>
    <col min="2061" max="2061" width="5.7109375" style="263" customWidth="1"/>
    <col min="2062" max="2062" width="8.28515625" style="263" customWidth="1"/>
    <col min="2063" max="2063" width="24.7109375" style="263" customWidth="1"/>
    <col min="2064" max="2064" width="3.7109375" style="263" customWidth="1"/>
    <col min="2065" max="2065" width="24.7109375" style="263" customWidth="1"/>
    <col min="2066" max="2066" width="7.5703125" style="263" customWidth="1"/>
    <col min="2067" max="2067" width="9.42578125" style="263" customWidth="1"/>
    <col min="2068" max="2068" width="7.42578125" style="263" customWidth="1"/>
    <col min="2069" max="2069" width="3.7109375" style="263" customWidth="1"/>
    <col min="2070" max="2070" width="26.7109375" style="263" customWidth="1"/>
    <col min="2071" max="2071" width="4.5703125" style="263" customWidth="1"/>
    <col min="2072" max="2072" width="26.7109375" style="263" customWidth="1"/>
    <col min="2073" max="2073" width="5.28515625" style="263" customWidth="1"/>
    <col min="2074" max="2074" width="26.7109375" style="263" customWidth="1"/>
    <col min="2075" max="2075" width="4.42578125" style="263" customWidth="1"/>
    <col min="2076" max="2114" width="2.7109375" style="263" customWidth="1"/>
    <col min="2115" max="2304" width="19.42578125" style="263"/>
    <col min="2305" max="2305" width="3.42578125" style="263" customWidth="1"/>
    <col min="2306" max="2306" width="22" style="263" customWidth="1"/>
    <col min="2307" max="2311" width="7.7109375" style="263" customWidth="1"/>
    <col min="2312" max="2312" width="7.140625" style="263" customWidth="1"/>
    <col min="2313" max="2314" width="7.7109375" style="263" customWidth="1"/>
    <col min="2315" max="2315" width="7.140625" style="263" customWidth="1"/>
    <col min="2316" max="2316" width="2" style="263" customWidth="1"/>
    <col min="2317" max="2317" width="5.7109375" style="263" customWidth="1"/>
    <col min="2318" max="2318" width="8.28515625" style="263" customWidth="1"/>
    <col min="2319" max="2319" width="24.7109375" style="263" customWidth="1"/>
    <col min="2320" max="2320" width="3.7109375" style="263" customWidth="1"/>
    <col min="2321" max="2321" width="24.7109375" style="263" customWidth="1"/>
    <col min="2322" max="2322" width="7.5703125" style="263" customWidth="1"/>
    <col min="2323" max="2323" width="9.42578125" style="263" customWidth="1"/>
    <col min="2324" max="2324" width="7.42578125" style="263" customWidth="1"/>
    <col min="2325" max="2325" width="3.7109375" style="263" customWidth="1"/>
    <col min="2326" max="2326" width="26.7109375" style="263" customWidth="1"/>
    <col min="2327" max="2327" width="4.5703125" style="263" customWidth="1"/>
    <col min="2328" max="2328" width="26.7109375" style="263" customWidth="1"/>
    <col min="2329" max="2329" width="5.28515625" style="263" customWidth="1"/>
    <col min="2330" max="2330" width="26.7109375" style="263" customWidth="1"/>
    <col min="2331" max="2331" width="4.42578125" style="263" customWidth="1"/>
    <col min="2332" max="2370" width="2.7109375" style="263" customWidth="1"/>
    <col min="2371" max="2560" width="19.42578125" style="263"/>
    <col min="2561" max="2561" width="3.42578125" style="263" customWidth="1"/>
    <col min="2562" max="2562" width="22" style="263" customWidth="1"/>
    <col min="2563" max="2567" width="7.7109375" style="263" customWidth="1"/>
    <col min="2568" max="2568" width="7.140625" style="263" customWidth="1"/>
    <col min="2569" max="2570" width="7.7109375" style="263" customWidth="1"/>
    <col min="2571" max="2571" width="7.140625" style="263" customWidth="1"/>
    <col min="2572" max="2572" width="2" style="263" customWidth="1"/>
    <col min="2573" max="2573" width="5.7109375" style="263" customWidth="1"/>
    <col min="2574" max="2574" width="8.28515625" style="263" customWidth="1"/>
    <col min="2575" max="2575" width="24.7109375" style="263" customWidth="1"/>
    <col min="2576" max="2576" width="3.7109375" style="263" customWidth="1"/>
    <col min="2577" max="2577" width="24.7109375" style="263" customWidth="1"/>
    <col min="2578" max="2578" width="7.5703125" style="263" customWidth="1"/>
    <col min="2579" max="2579" width="9.42578125" style="263" customWidth="1"/>
    <col min="2580" max="2580" width="7.42578125" style="263" customWidth="1"/>
    <col min="2581" max="2581" width="3.7109375" style="263" customWidth="1"/>
    <col min="2582" max="2582" width="26.7109375" style="263" customWidth="1"/>
    <col min="2583" max="2583" width="4.5703125" style="263" customWidth="1"/>
    <col min="2584" max="2584" width="26.7109375" style="263" customWidth="1"/>
    <col min="2585" max="2585" width="5.28515625" style="263" customWidth="1"/>
    <col min="2586" max="2586" width="26.7109375" style="263" customWidth="1"/>
    <col min="2587" max="2587" width="4.42578125" style="263" customWidth="1"/>
    <col min="2588" max="2626" width="2.7109375" style="263" customWidth="1"/>
    <col min="2627" max="2816" width="19.42578125" style="263"/>
    <col min="2817" max="2817" width="3.42578125" style="263" customWidth="1"/>
    <col min="2818" max="2818" width="22" style="263" customWidth="1"/>
    <col min="2819" max="2823" width="7.7109375" style="263" customWidth="1"/>
    <col min="2824" max="2824" width="7.140625" style="263" customWidth="1"/>
    <col min="2825" max="2826" width="7.7109375" style="263" customWidth="1"/>
    <col min="2827" max="2827" width="7.140625" style="263" customWidth="1"/>
    <col min="2828" max="2828" width="2" style="263" customWidth="1"/>
    <col min="2829" max="2829" width="5.7109375" style="263" customWidth="1"/>
    <col min="2830" max="2830" width="8.28515625" style="263" customWidth="1"/>
    <col min="2831" max="2831" width="24.7109375" style="263" customWidth="1"/>
    <col min="2832" max="2832" width="3.7109375" style="263" customWidth="1"/>
    <col min="2833" max="2833" width="24.7109375" style="263" customWidth="1"/>
    <col min="2834" max="2834" width="7.5703125" style="263" customWidth="1"/>
    <col min="2835" max="2835" width="9.42578125" style="263" customWidth="1"/>
    <col min="2836" max="2836" width="7.42578125" style="263" customWidth="1"/>
    <col min="2837" max="2837" width="3.7109375" style="263" customWidth="1"/>
    <col min="2838" max="2838" width="26.7109375" style="263" customWidth="1"/>
    <col min="2839" max="2839" width="4.5703125" style="263" customWidth="1"/>
    <col min="2840" max="2840" width="26.7109375" style="263" customWidth="1"/>
    <col min="2841" max="2841" width="5.28515625" style="263" customWidth="1"/>
    <col min="2842" max="2842" width="26.7109375" style="263" customWidth="1"/>
    <col min="2843" max="2843" width="4.42578125" style="263" customWidth="1"/>
    <col min="2844" max="2882" width="2.7109375" style="263" customWidth="1"/>
    <col min="2883" max="3072" width="19.42578125" style="263"/>
    <col min="3073" max="3073" width="3.42578125" style="263" customWidth="1"/>
    <col min="3074" max="3074" width="22" style="263" customWidth="1"/>
    <col min="3075" max="3079" width="7.7109375" style="263" customWidth="1"/>
    <col min="3080" max="3080" width="7.140625" style="263" customWidth="1"/>
    <col min="3081" max="3082" width="7.7109375" style="263" customWidth="1"/>
    <col min="3083" max="3083" width="7.140625" style="263" customWidth="1"/>
    <col min="3084" max="3084" width="2" style="263" customWidth="1"/>
    <col min="3085" max="3085" width="5.7109375" style="263" customWidth="1"/>
    <col min="3086" max="3086" width="8.28515625" style="263" customWidth="1"/>
    <col min="3087" max="3087" width="24.7109375" style="263" customWidth="1"/>
    <col min="3088" max="3088" width="3.7109375" style="263" customWidth="1"/>
    <col min="3089" max="3089" width="24.7109375" style="263" customWidth="1"/>
    <col min="3090" max="3090" width="7.5703125" style="263" customWidth="1"/>
    <col min="3091" max="3091" width="9.42578125" style="263" customWidth="1"/>
    <col min="3092" max="3092" width="7.42578125" style="263" customWidth="1"/>
    <col min="3093" max="3093" width="3.7109375" style="263" customWidth="1"/>
    <col min="3094" max="3094" width="26.7109375" style="263" customWidth="1"/>
    <col min="3095" max="3095" width="4.5703125" style="263" customWidth="1"/>
    <col min="3096" max="3096" width="26.7109375" style="263" customWidth="1"/>
    <col min="3097" max="3097" width="5.28515625" style="263" customWidth="1"/>
    <col min="3098" max="3098" width="26.7109375" style="263" customWidth="1"/>
    <col min="3099" max="3099" width="4.42578125" style="263" customWidth="1"/>
    <col min="3100" max="3138" width="2.7109375" style="263" customWidth="1"/>
    <col min="3139" max="3328" width="19.42578125" style="263"/>
    <col min="3329" max="3329" width="3.42578125" style="263" customWidth="1"/>
    <col min="3330" max="3330" width="22" style="263" customWidth="1"/>
    <col min="3331" max="3335" width="7.7109375" style="263" customWidth="1"/>
    <col min="3336" max="3336" width="7.140625" style="263" customWidth="1"/>
    <col min="3337" max="3338" width="7.7109375" style="263" customWidth="1"/>
    <col min="3339" max="3339" width="7.140625" style="263" customWidth="1"/>
    <col min="3340" max="3340" width="2" style="263" customWidth="1"/>
    <col min="3341" max="3341" width="5.7109375" style="263" customWidth="1"/>
    <col min="3342" max="3342" width="8.28515625" style="263" customWidth="1"/>
    <col min="3343" max="3343" width="24.7109375" style="263" customWidth="1"/>
    <col min="3344" max="3344" width="3.7109375" style="263" customWidth="1"/>
    <col min="3345" max="3345" width="24.7109375" style="263" customWidth="1"/>
    <col min="3346" max="3346" width="7.5703125" style="263" customWidth="1"/>
    <col min="3347" max="3347" width="9.42578125" style="263" customWidth="1"/>
    <col min="3348" max="3348" width="7.42578125" style="263" customWidth="1"/>
    <col min="3349" max="3349" width="3.7109375" style="263" customWidth="1"/>
    <col min="3350" max="3350" width="26.7109375" style="263" customWidth="1"/>
    <col min="3351" max="3351" width="4.5703125" style="263" customWidth="1"/>
    <col min="3352" max="3352" width="26.7109375" style="263" customWidth="1"/>
    <col min="3353" max="3353" width="5.28515625" style="263" customWidth="1"/>
    <col min="3354" max="3354" width="26.7109375" style="263" customWidth="1"/>
    <col min="3355" max="3355" width="4.42578125" style="263" customWidth="1"/>
    <col min="3356" max="3394" width="2.7109375" style="263" customWidth="1"/>
    <col min="3395" max="3584" width="19.42578125" style="263"/>
    <col min="3585" max="3585" width="3.42578125" style="263" customWidth="1"/>
    <col min="3586" max="3586" width="22" style="263" customWidth="1"/>
    <col min="3587" max="3591" width="7.7109375" style="263" customWidth="1"/>
    <col min="3592" max="3592" width="7.140625" style="263" customWidth="1"/>
    <col min="3593" max="3594" width="7.7109375" style="263" customWidth="1"/>
    <col min="3595" max="3595" width="7.140625" style="263" customWidth="1"/>
    <col min="3596" max="3596" width="2" style="263" customWidth="1"/>
    <col min="3597" max="3597" width="5.7109375" style="263" customWidth="1"/>
    <col min="3598" max="3598" width="8.28515625" style="263" customWidth="1"/>
    <col min="3599" max="3599" width="24.7109375" style="263" customWidth="1"/>
    <col min="3600" max="3600" width="3.7109375" style="263" customWidth="1"/>
    <col min="3601" max="3601" width="24.7109375" style="263" customWidth="1"/>
    <col min="3602" max="3602" width="7.5703125" style="263" customWidth="1"/>
    <col min="3603" max="3603" width="9.42578125" style="263" customWidth="1"/>
    <col min="3604" max="3604" width="7.42578125" style="263" customWidth="1"/>
    <col min="3605" max="3605" width="3.7109375" style="263" customWidth="1"/>
    <col min="3606" max="3606" width="26.7109375" style="263" customWidth="1"/>
    <col min="3607" max="3607" width="4.5703125" style="263" customWidth="1"/>
    <col min="3608" max="3608" width="26.7109375" style="263" customWidth="1"/>
    <col min="3609" max="3609" width="5.28515625" style="263" customWidth="1"/>
    <col min="3610" max="3610" width="26.7109375" style="263" customWidth="1"/>
    <col min="3611" max="3611" width="4.42578125" style="263" customWidth="1"/>
    <col min="3612" max="3650" width="2.7109375" style="263" customWidth="1"/>
    <col min="3651" max="3840" width="19.42578125" style="263"/>
    <col min="3841" max="3841" width="3.42578125" style="263" customWidth="1"/>
    <col min="3842" max="3842" width="22" style="263" customWidth="1"/>
    <col min="3843" max="3847" width="7.7109375" style="263" customWidth="1"/>
    <col min="3848" max="3848" width="7.140625" style="263" customWidth="1"/>
    <col min="3849" max="3850" width="7.7109375" style="263" customWidth="1"/>
    <col min="3851" max="3851" width="7.140625" style="263" customWidth="1"/>
    <col min="3852" max="3852" width="2" style="263" customWidth="1"/>
    <col min="3853" max="3853" width="5.7109375" style="263" customWidth="1"/>
    <col min="3854" max="3854" width="8.28515625" style="263" customWidth="1"/>
    <col min="3855" max="3855" width="24.7109375" style="263" customWidth="1"/>
    <col min="3856" max="3856" width="3.7109375" style="263" customWidth="1"/>
    <col min="3857" max="3857" width="24.7109375" style="263" customWidth="1"/>
    <col min="3858" max="3858" width="7.5703125" style="263" customWidth="1"/>
    <col min="3859" max="3859" width="9.42578125" style="263" customWidth="1"/>
    <col min="3860" max="3860" width="7.42578125" style="263" customWidth="1"/>
    <col min="3861" max="3861" width="3.7109375" style="263" customWidth="1"/>
    <col min="3862" max="3862" width="26.7109375" style="263" customWidth="1"/>
    <col min="3863" max="3863" width="4.5703125" style="263" customWidth="1"/>
    <col min="3864" max="3864" width="26.7109375" style="263" customWidth="1"/>
    <col min="3865" max="3865" width="5.28515625" style="263" customWidth="1"/>
    <col min="3866" max="3866" width="26.7109375" style="263" customWidth="1"/>
    <col min="3867" max="3867" width="4.42578125" style="263" customWidth="1"/>
    <col min="3868" max="3906" width="2.7109375" style="263" customWidth="1"/>
    <col min="3907" max="4096" width="19.42578125" style="263"/>
    <col min="4097" max="4097" width="3.42578125" style="263" customWidth="1"/>
    <col min="4098" max="4098" width="22" style="263" customWidth="1"/>
    <col min="4099" max="4103" width="7.7109375" style="263" customWidth="1"/>
    <col min="4104" max="4104" width="7.140625" style="263" customWidth="1"/>
    <col min="4105" max="4106" width="7.7109375" style="263" customWidth="1"/>
    <col min="4107" max="4107" width="7.140625" style="263" customWidth="1"/>
    <col min="4108" max="4108" width="2" style="263" customWidth="1"/>
    <col min="4109" max="4109" width="5.7109375" style="263" customWidth="1"/>
    <col min="4110" max="4110" width="8.28515625" style="263" customWidth="1"/>
    <col min="4111" max="4111" width="24.7109375" style="263" customWidth="1"/>
    <col min="4112" max="4112" width="3.7109375" style="263" customWidth="1"/>
    <col min="4113" max="4113" width="24.7109375" style="263" customWidth="1"/>
    <col min="4114" max="4114" width="7.5703125" style="263" customWidth="1"/>
    <col min="4115" max="4115" width="9.42578125" style="263" customWidth="1"/>
    <col min="4116" max="4116" width="7.42578125" style="263" customWidth="1"/>
    <col min="4117" max="4117" width="3.7109375" style="263" customWidth="1"/>
    <col min="4118" max="4118" width="26.7109375" style="263" customWidth="1"/>
    <col min="4119" max="4119" width="4.5703125" style="263" customWidth="1"/>
    <col min="4120" max="4120" width="26.7109375" style="263" customWidth="1"/>
    <col min="4121" max="4121" width="5.28515625" style="263" customWidth="1"/>
    <col min="4122" max="4122" width="26.7109375" style="263" customWidth="1"/>
    <col min="4123" max="4123" width="4.42578125" style="263" customWidth="1"/>
    <col min="4124" max="4162" width="2.7109375" style="263" customWidth="1"/>
    <col min="4163" max="4352" width="19.42578125" style="263"/>
    <col min="4353" max="4353" width="3.42578125" style="263" customWidth="1"/>
    <col min="4354" max="4354" width="22" style="263" customWidth="1"/>
    <col min="4355" max="4359" width="7.7109375" style="263" customWidth="1"/>
    <col min="4360" max="4360" width="7.140625" style="263" customWidth="1"/>
    <col min="4361" max="4362" width="7.7109375" style="263" customWidth="1"/>
    <col min="4363" max="4363" width="7.140625" style="263" customWidth="1"/>
    <col min="4364" max="4364" width="2" style="263" customWidth="1"/>
    <col min="4365" max="4365" width="5.7109375" style="263" customWidth="1"/>
    <col min="4366" max="4366" width="8.28515625" style="263" customWidth="1"/>
    <col min="4367" max="4367" width="24.7109375" style="263" customWidth="1"/>
    <col min="4368" max="4368" width="3.7109375" style="263" customWidth="1"/>
    <col min="4369" max="4369" width="24.7109375" style="263" customWidth="1"/>
    <col min="4370" max="4370" width="7.5703125" style="263" customWidth="1"/>
    <col min="4371" max="4371" width="9.42578125" style="263" customWidth="1"/>
    <col min="4372" max="4372" width="7.42578125" style="263" customWidth="1"/>
    <col min="4373" max="4373" width="3.7109375" style="263" customWidth="1"/>
    <col min="4374" max="4374" width="26.7109375" style="263" customWidth="1"/>
    <col min="4375" max="4375" width="4.5703125" style="263" customWidth="1"/>
    <col min="4376" max="4376" width="26.7109375" style="263" customWidth="1"/>
    <col min="4377" max="4377" width="5.28515625" style="263" customWidth="1"/>
    <col min="4378" max="4378" width="26.7109375" style="263" customWidth="1"/>
    <col min="4379" max="4379" width="4.42578125" style="263" customWidth="1"/>
    <col min="4380" max="4418" width="2.7109375" style="263" customWidth="1"/>
    <col min="4419" max="4608" width="19.42578125" style="263"/>
    <col min="4609" max="4609" width="3.42578125" style="263" customWidth="1"/>
    <col min="4610" max="4610" width="22" style="263" customWidth="1"/>
    <col min="4611" max="4615" width="7.7109375" style="263" customWidth="1"/>
    <col min="4616" max="4616" width="7.140625" style="263" customWidth="1"/>
    <col min="4617" max="4618" width="7.7109375" style="263" customWidth="1"/>
    <col min="4619" max="4619" width="7.140625" style="263" customWidth="1"/>
    <col min="4620" max="4620" width="2" style="263" customWidth="1"/>
    <col min="4621" max="4621" width="5.7109375" style="263" customWidth="1"/>
    <col min="4622" max="4622" width="8.28515625" style="263" customWidth="1"/>
    <col min="4623" max="4623" width="24.7109375" style="263" customWidth="1"/>
    <col min="4624" max="4624" width="3.7109375" style="263" customWidth="1"/>
    <col min="4625" max="4625" width="24.7109375" style="263" customWidth="1"/>
    <col min="4626" max="4626" width="7.5703125" style="263" customWidth="1"/>
    <col min="4627" max="4627" width="9.42578125" style="263" customWidth="1"/>
    <col min="4628" max="4628" width="7.42578125" style="263" customWidth="1"/>
    <col min="4629" max="4629" width="3.7109375" style="263" customWidth="1"/>
    <col min="4630" max="4630" width="26.7109375" style="263" customWidth="1"/>
    <col min="4631" max="4631" width="4.5703125" style="263" customWidth="1"/>
    <col min="4632" max="4632" width="26.7109375" style="263" customWidth="1"/>
    <col min="4633" max="4633" width="5.28515625" style="263" customWidth="1"/>
    <col min="4634" max="4634" width="26.7109375" style="263" customWidth="1"/>
    <col min="4635" max="4635" width="4.42578125" style="263" customWidth="1"/>
    <col min="4636" max="4674" width="2.7109375" style="263" customWidth="1"/>
    <col min="4675" max="4864" width="19.42578125" style="263"/>
    <col min="4865" max="4865" width="3.42578125" style="263" customWidth="1"/>
    <col min="4866" max="4866" width="22" style="263" customWidth="1"/>
    <col min="4867" max="4871" width="7.7109375" style="263" customWidth="1"/>
    <col min="4872" max="4872" width="7.140625" style="263" customWidth="1"/>
    <col min="4873" max="4874" width="7.7109375" style="263" customWidth="1"/>
    <col min="4875" max="4875" width="7.140625" style="263" customWidth="1"/>
    <col min="4876" max="4876" width="2" style="263" customWidth="1"/>
    <col min="4877" max="4877" width="5.7109375" style="263" customWidth="1"/>
    <col min="4878" max="4878" width="8.28515625" style="263" customWidth="1"/>
    <col min="4879" max="4879" width="24.7109375" style="263" customWidth="1"/>
    <col min="4880" max="4880" width="3.7109375" style="263" customWidth="1"/>
    <col min="4881" max="4881" width="24.7109375" style="263" customWidth="1"/>
    <col min="4882" max="4882" width="7.5703125" style="263" customWidth="1"/>
    <col min="4883" max="4883" width="9.42578125" style="263" customWidth="1"/>
    <col min="4884" max="4884" width="7.42578125" style="263" customWidth="1"/>
    <col min="4885" max="4885" width="3.7109375" style="263" customWidth="1"/>
    <col min="4886" max="4886" width="26.7109375" style="263" customWidth="1"/>
    <col min="4887" max="4887" width="4.5703125" style="263" customWidth="1"/>
    <col min="4888" max="4888" width="26.7109375" style="263" customWidth="1"/>
    <col min="4889" max="4889" width="5.28515625" style="263" customWidth="1"/>
    <col min="4890" max="4890" width="26.7109375" style="263" customWidth="1"/>
    <col min="4891" max="4891" width="4.42578125" style="263" customWidth="1"/>
    <col min="4892" max="4930" width="2.7109375" style="263" customWidth="1"/>
    <col min="4931" max="5120" width="19.42578125" style="263"/>
    <col min="5121" max="5121" width="3.42578125" style="263" customWidth="1"/>
    <col min="5122" max="5122" width="22" style="263" customWidth="1"/>
    <col min="5123" max="5127" width="7.7109375" style="263" customWidth="1"/>
    <col min="5128" max="5128" width="7.140625" style="263" customWidth="1"/>
    <col min="5129" max="5130" width="7.7109375" style="263" customWidth="1"/>
    <col min="5131" max="5131" width="7.140625" style="263" customWidth="1"/>
    <col min="5132" max="5132" width="2" style="263" customWidth="1"/>
    <col min="5133" max="5133" width="5.7109375" style="263" customWidth="1"/>
    <col min="5134" max="5134" width="8.28515625" style="263" customWidth="1"/>
    <col min="5135" max="5135" width="24.7109375" style="263" customWidth="1"/>
    <col min="5136" max="5136" width="3.7109375" style="263" customWidth="1"/>
    <col min="5137" max="5137" width="24.7109375" style="263" customWidth="1"/>
    <col min="5138" max="5138" width="7.5703125" style="263" customWidth="1"/>
    <col min="5139" max="5139" width="9.42578125" style="263" customWidth="1"/>
    <col min="5140" max="5140" width="7.42578125" style="263" customWidth="1"/>
    <col min="5141" max="5141" width="3.7109375" style="263" customWidth="1"/>
    <col min="5142" max="5142" width="26.7109375" style="263" customWidth="1"/>
    <col min="5143" max="5143" width="4.5703125" style="263" customWidth="1"/>
    <col min="5144" max="5144" width="26.7109375" style="263" customWidth="1"/>
    <col min="5145" max="5145" width="5.28515625" style="263" customWidth="1"/>
    <col min="5146" max="5146" width="26.7109375" style="263" customWidth="1"/>
    <col min="5147" max="5147" width="4.42578125" style="263" customWidth="1"/>
    <col min="5148" max="5186" width="2.7109375" style="263" customWidth="1"/>
    <col min="5187" max="5376" width="19.42578125" style="263"/>
    <col min="5377" max="5377" width="3.42578125" style="263" customWidth="1"/>
    <col min="5378" max="5378" width="22" style="263" customWidth="1"/>
    <col min="5379" max="5383" width="7.7109375" style="263" customWidth="1"/>
    <col min="5384" max="5384" width="7.140625" style="263" customWidth="1"/>
    <col min="5385" max="5386" width="7.7109375" style="263" customWidth="1"/>
    <col min="5387" max="5387" width="7.140625" style="263" customWidth="1"/>
    <col min="5388" max="5388" width="2" style="263" customWidth="1"/>
    <col min="5389" max="5389" width="5.7109375" style="263" customWidth="1"/>
    <col min="5390" max="5390" width="8.28515625" style="263" customWidth="1"/>
    <col min="5391" max="5391" width="24.7109375" style="263" customWidth="1"/>
    <col min="5392" max="5392" width="3.7109375" style="263" customWidth="1"/>
    <col min="5393" max="5393" width="24.7109375" style="263" customWidth="1"/>
    <col min="5394" max="5394" width="7.5703125" style="263" customWidth="1"/>
    <col min="5395" max="5395" width="9.42578125" style="263" customWidth="1"/>
    <col min="5396" max="5396" width="7.42578125" style="263" customWidth="1"/>
    <col min="5397" max="5397" width="3.7109375" style="263" customWidth="1"/>
    <col min="5398" max="5398" width="26.7109375" style="263" customWidth="1"/>
    <col min="5399" max="5399" width="4.5703125" style="263" customWidth="1"/>
    <col min="5400" max="5400" width="26.7109375" style="263" customWidth="1"/>
    <col min="5401" max="5401" width="5.28515625" style="263" customWidth="1"/>
    <col min="5402" max="5402" width="26.7109375" style="263" customWidth="1"/>
    <col min="5403" max="5403" width="4.42578125" style="263" customWidth="1"/>
    <col min="5404" max="5442" width="2.7109375" style="263" customWidth="1"/>
    <col min="5443" max="5632" width="19.42578125" style="263"/>
    <col min="5633" max="5633" width="3.42578125" style="263" customWidth="1"/>
    <col min="5634" max="5634" width="22" style="263" customWidth="1"/>
    <col min="5635" max="5639" width="7.7109375" style="263" customWidth="1"/>
    <col min="5640" max="5640" width="7.140625" style="263" customWidth="1"/>
    <col min="5641" max="5642" width="7.7109375" style="263" customWidth="1"/>
    <col min="5643" max="5643" width="7.140625" style="263" customWidth="1"/>
    <col min="5644" max="5644" width="2" style="263" customWidth="1"/>
    <col min="5645" max="5645" width="5.7109375" style="263" customWidth="1"/>
    <col min="5646" max="5646" width="8.28515625" style="263" customWidth="1"/>
    <col min="5647" max="5647" width="24.7109375" style="263" customWidth="1"/>
    <col min="5648" max="5648" width="3.7109375" style="263" customWidth="1"/>
    <col min="5649" max="5649" width="24.7109375" style="263" customWidth="1"/>
    <col min="5650" max="5650" width="7.5703125" style="263" customWidth="1"/>
    <col min="5651" max="5651" width="9.42578125" style="263" customWidth="1"/>
    <col min="5652" max="5652" width="7.42578125" style="263" customWidth="1"/>
    <col min="5653" max="5653" width="3.7109375" style="263" customWidth="1"/>
    <col min="5654" max="5654" width="26.7109375" style="263" customWidth="1"/>
    <col min="5655" max="5655" width="4.5703125" style="263" customWidth="1"/>
    <col min="5656" max="5656" width="26.7109375" style="263" customWidth="1"/>
    <col min="5657" max="5657" width="5.28515625" style="263" customWidth="1"/>
    <col min="5658" max="5658" width="26.7109375" style="263" customWidth="1"/>
    <col min="5659" max="5659" width="4.42578125" style="263" customWidth="1"/>
    <col min="5660" max="5698" width="2.7109375" style="263" customWidth="1"/>
    <col min="5699" max="5888" width="19.42578125" style="263"/>
    <col min="5889" max="5889" width="3.42578125" style="263" customWidth="1"/>
    <col min="5890" max="5890" width="22" style="263" customWidth="1"/>
    <col min="5891" max="5895" width="7.7109375" style="263" customWidth="1"/>
    <col min="5896" max="5896" width="7.140625" style="263" customWidth="1"/>
    <col min="5897" max="5898" width="7.7109375" style="263" customWidth="1"/>
    <col min="5899" max="5899" width="7.140625" style="263" customWidth="1"/>
    <col min="5900" max="5900" width="2" style="263" customWidth="1"/>
    <col min="5901" max="5901" width="5.7109375" style="263" customWidth="1"/>
    <col min="5902" max="5902" width="8.28515625" style="263" customWidth="1"/>
    <col min="5903" max="5903" width="24.7109375" style="263" customWidth="1"/>
    <col min="5904" max="5904" width="3.7109375" style="263" customWidth="1"/>
    <col min="5905" max="5905" width="24.7109375" style="263" customWidth="1"/>
    <col min="5906" max="5906" width="7.5703125" style="263" customWidth="1"/>
    <col min="5907" max="5907" width="9.42578125" style="263" customWidth="1"/>
    <col min="5908" max="5908" width="7.42578125" style="263" customWidth="1"/>
    <col min="5909" max="5909" width="3.7109375" style="263" customWidth="1"/>
    <col min="5910" max="5910" width="26.7109375" style="263" customWidth="1"/>
    <col min="5911" max="5911" width="4.5703125" style="263" customWidth="1"/>
    <col min="5912" max="5912" width="26.7109375" style="263" customWidth="1"/>
    <col min="5913" max="5913" width="5.28515625" style="263" customWidth="1"/>
    <col min="5914" max="5914" width="26.7109375" style="263" customWidth="1"/>
    <col min="5915" max="5915" width="4.42578125" style="263" customWidth="1"/>
    <col min="5916" max="5954" width="2.7109375" style="263" customWidth="1"/>
    <col min="5955" max="6144" width="19.42578125" style="263"/>
    <col min="6145" max="6145" width="3.42578125" style="263" customWidth="1"/>
    <col min="6146" max="6146" width="22" style="263" customWidth="1"/>
    <col min="6147" max="6151" width="7.7109375" style="263" customWidth="1"/>
    <col min="6152" max="6152" width="7.140625" style="263" customWidth="1"/>
    <col min="6153" max="6154" width="7.7109375" style="263" customWidth="1"/>
    <col min="6155" max="6155" width="7.140625" style="263" customWidth="1"/>
    <col min="6156" max="6156" width="2" style="263" customWidth="1"/>
    <col min="6157" max="6157" width="5.7109375" style="263" customWidth="1"/>
    <col min="6158" max="6158" width="8.28515625" style="263" customWidth="1"/>
    <col min="6159" max="6159" width="24.7109375" style="263" customWidth="1"/>
    <col min="6160" max="6160" width="3.7109375" style="263" customWidth="1"/>
    <col min="6161" max="6161" width="24.7109375" style="263" customWidth="1"/>
    <col min="6162" max="6162" width="7.5703125" style="263" customWidth="1"/>
    <col min="6163" max="6163" width="9.42578125" style="263" customWidth="1"/>
    <col min="6164" max="6164" width="7.42578125" style="263" customWidth="1"/>
    <col min="6165" max="6165" width="3.7109375" style="263" customWidth="1"/>
    <col min="6166" max="6166" width="26.7109375" style="263" customWidth="1"/>
    <col min="6167" max="6167" width="4.5703125" style="263" customWidth="1"/>
    <col min="6168" max="6168" width="26.7109375" style="263" customWidth="1"/>
    <col min="6169" max="6169" width="5.28515625" style="263" customWidth="1"/>
    <col min="6170" max="6170" width="26.7109375" style="263" customWidth="1"/>
    <col min="6171" max="6171" width="4.42578125" style="263" customWidth="1"/>
    <col min="6172" max="6210" width="2.7109375" style="263" customWidth="1"/>
    <col min="6211" max="6400" width="19.42578125" style="263"/>
    <col min="6401" max="6401" width="3.42578125" style="263" customWidth="1"/>
    <col min="6402" max="6402" width="22" style="263" customWidth="1"/>
    <col min="6403" max="6407" width="7.7109375" style="263" customWidth="1"/>
    <col min="6408" max="6408" width="7.140625" style="263" customWidth="1"/>
    <col min="6409" max="6410" width="7.7109375" style="263" customWidth="1"/>
    <col min="6411" max="6411" width="7.140625" style="263" customWidth="1"/>
    <col min="6412" max="6412" width="2" style="263" customWidth="1"/>
    <col min="6413" max="6413" width="5.7109375" style="263" customWidth="1"/>
    <col min="6414" max="6414" width="8.28515625" style="263" customWidth="1"/>
    <col min="6415" max="6415" width="24.7109375" style="263" customWidth="1"/>
    <col min="6416" max="6416" width="3.7109375" style="263" customWidth="1"/>
    <col min="6417" max="6417" width="24.7109375" style="263" customWidth="1"/>
    <col min="6418" max="6418" width="7.5703125" style="263" customWidth="1"/>
    <col min="6419" max="6419" width="9.42578125" style="263" customWidth="1"/>
    <col min="6420" max="6420" width="7.42578125" style="263" customWidth="1"/>
    <col min="6421" max="6421" width="3.7109375" style="263" customWidth="1"/>
    <col min="6422" max="6422" width="26.7109375" style="263" customWidth="1"/>
    <col min="6423" max="6423" width="4.5703125" style="263" customWidth="1"/>
    <col min="6424" max="6424" width="26.7109375" style="263" customWidth="1"/>
    <col min="6425" max="6425" width="5.28515625" style="263" customWidth="1"/>
    <col min="6426" max="6426" width="26.7109375" style="263" customWidth="1"/>
    <col min="6427" max="6427" width="4.42578125" style="263" customWidth="1"/>
    <col min="6428" max="6466" width="2.7109375" style="263" customWidth="1"/>
    <col min="6467" max="6656" width="19.42578125" style="263"/>
    <col min="6657" max="6657" width="3.42578125" style="263" customWidth="1"/>
    <col min="6658" max="6658" width="22" style="263" customWidth="1"/>
    <col min="6659" max="6663" width="7.7109375" style="263" customWidth="1"/>
    <col min="6664" max="6664" width="7.140625" style="263" customWidth="1"/>
    <col min="6665" max="6666" width="7.7109375" style="263" customWidth="1"/>
    <col min="6667" max="6667" width="7.140625" style="263" customWidth="1"/>
    <col min="6668" max="6668" width="2" style="263" customWidth="1"/>
    <col min="6669" max="6669" width="5.7109375" style="263" customWidth="1"/>
    <col min="6670" max="6670" width="8.28515625" style="263" customWidth="1"/>
    <col min="6671" max="6671" width="24.7109375" style="263" customWidth="1"/>
    <col min="6672" max="6672" width="3.7109375" style="263" customWidth="1"/>
    <col min="6673" max="6673" width="24.7109375" style="263" customWidth="1"/>
    <col min="6674" max="6674" width="7.5703125" style="263" customWidth="1"/>
    <col min="6675" max="6675" width="9.42578125" style="263" customWidth="1"/>
    <col min="6676" max="6676" width="7.42578125" style="263" customWidth="1"/>
    <col min="6677" max="6677" width="3.7109375" style="263" customWidth="1"/>
    <col min="6678" max="6678" width="26.7109375" style="263" customWidth="1"/>
    <col min="6679" max="6679" width="4.5703125" style="263" customWidth="1"/>
    <col min="6680" max="6680" width="26.7109375" style="263" customWidth="1"/>
    <col min="6681" max="6681" width="5.28515625" style="263" customWidth="1"/>
    <col min="6682" max="6682" width="26.7109375" style="263" customWidth="1"/>
    <col min="6683" max="6683" width="4.42578125" style="263" customWidth="1"/>
    <col min="6684" max="6722" width="2.7109375" style="263" customWidth="1"/>
    <col min="6723" max="6912" width="19.42578125" style="263"/>
    <col min="6913" max="6913" width="3.42578125" style="263" customWidth="1"/>
    <col min="6914" max="6914" width="22" style="263" customWidth="1"/>
    <col min="6915" max="6919" width="7.7109375" style="263" customWidth="1"/>
    <col min="6920" max="6920" width="7.140625" style="263" customWidth="1"/>
    <col min="6921" max="6922" width="7.7109375" style="263" customWidth="1"/>
    <col min="6923" max="6923" width="7.140625" style="263" customWidth="1"/>
    <col min="6924" max="6924" width="2" style="263" customWidth="1"/>
    <col min="6925" max="6925" width="5.7109375" style="263" customWidth="1"/>
    <col min="6926" max="6926" width="8.28515625" style="263" customWidth="1"/>
    <col min="6927" max="6927" width="24.7109375" style="263" customWidth="1"/>
    <col min="6928" max="6928" width="3.7109375" style="263" customWidth="1"/>
    <col min="6929" max="6929" width="24.7109375" style="263" customWidth="1"/>
    <col min="6930" max="6930" width="7.5703125" style="263" customWidth="1"/>
    <col min="6931" max="6931" width="9.42578125" style="263" customWidth="1"/>
    <col min="6932" max="6932" width="7.42578125" style="263" customWidth="1"/>
    <col min="6933" max="6933" width="3.7109375" style="263" customWidth="1"/>
    <col min="6934" max="6934" width="26.7109375" style="263" customWidth="1"/>
    <col min="6935" max="6935" width="4.5703125" style="263" customWidth="1"/>
    <col min="6936" max="6936" width="26.7109375" style="263" customWidth="1"/>
    <col min="6937" max="6937" width="5.28515625" style="263" customWidth="1"/>
    <col min="6938" max="6938" width="26.7109375" style="263" customWidth="1"/>
    <col min="6939" max="6939" width="4.42578125" style="263" customWidth="1"/>
    <col min="6940" max="6978" width="2.7109375" style="263" customWidth="1"/>
    <col min="6979" max="7168" width="19.42578125" style="263"/>
    <col min="7169" max="7169" width="3.42578125" style="263" customWidth="1"/>
    <col min="7170" max="7170" width="22" style="263" customWidth="1"/>
    <col min="7171" max="7175" width="7.7109375" style="263" customWidth="1"/>
    <col min="7176" max="7176" width="7.140625" style="263" customWidth="1"/>
    <col min="7177" max="7178" width="7.7109375" style="263" customWidth="1"/>
    <col min="7179" max="7179" width="7.140625" style="263" customWidth="1"/>
    <col min="7180" max="7180" width="2" style="263" customWidth="1"/>
    <col min="7181" max="7181" width="5.7109375" style="263" customWidth="1"/>
    <col min="7182" max="7182" width="8.28515625" style="263" customWidth="1"/>
    <col min="7183" max="7183" width="24.7109375" style="263" customWidth="1"/>
    <col min="7184" max="7184" width="3.7109375" style="263" customWidth="1"/>
    <col min="7185" max="7185" width="24.7109375" style="263" customWidth="1"/>
    <col min="7186" max="7186" width="7.5703125" style="263" customWidth="1"/>
    <col min="7187" max="7187" width="9.42578125" style="263" customWidth="1"/>
    <col min="7188" max="7188" width="7.42578125" style="263" customWidth="1"/>
    <col min="7189" max="7189" width="3.7109375" style="263" customWidth="1"/>
    <col min="7190" max="7190" width="26.7109375" style="263" customWidth="1"/>
    <col min="7191" max="7191" width="4.5703125" style="263" customWidth="1"/>
    <col min="7192" max="7192" width="26.7109375" style="263" customWidth="1"/>
    <col min="7193" max="7193" width="5.28515625" style="263" customWidth="1"/>
    <col min="7194" max="7194" width="26.7109375" style="263" customWidth="1"/>
    <col min="7195" max="7195" width="4.42578125" style="263" customWidth="1"/>
    <col min="7196" max="7234" width="2.7109375" style="263" customWidth="1"/>
    <col min="7235" max="7424" width="19.42578125" style="263"/>
    <col min="7425" max="7425" width="3.42578125" style="263" customWidth="1"/>
    <col min="7426" max="7426" width="22" style="263" customWidth="1"/>
    <col min="7427" max="7431" width="7.7109375" style="263" customWidth="1"/>
    <col min="7432" max="7432" width="7.140625" style="263" customWidth="1"/>
    <col min="7433" max="7434" width="7.7109375" style="263" customWidth="1"/>
    <col min="7435" max="7435" width="7.140625" style="263" customWidth="1"/>
    <col min="7436" max="7436" width="2" style="263" customWidth="1"/>
    <col min="7437" max="7437" width="5.7109375" style="263" customWidth="1"/>
    <col min="7438" max="7438" width="8.28515625" style="263" customWidth="1"/>
    <col min="7439" max="7439" width="24.7109375" style="263" customWidth="1"/>
    <col min="7440" max="7440" width="3.7109375" style="263" customWidth="1"/>
    <col min="7441" max="7441" width="24.7109375" style="263" customWidth="1"/>
    <col min="7442" max="7442" width="7.5703125" style="263" customWidth="1"/>
    <col min="7443" max="7443" width="9.42578125" style="263" customWidth="1"/>
    <col min="7444" max="7444" width="7.42578125" style="263" customWidth="1"/>
    <col min="7445" max="7445" width="3.7109375" style="263" customWidth="1"/>
    <col min="7446" max="7446" width="26.7109375" style="263" customWidth="1"/>
    <col min="7447" max="7447" width="4.5703125" style="263" customWidth="1"/>
    <col min="7448" max="7448" width="26.7109375" style="263" customWidth="1"/>
    <col min="7449" max="7449" width="5.28515625" style="263" customWidth="1"/>
    <col min="7450" max="7450" width="26.7109375" style="263" customWidth="1"/>
    <col min="7451" max="7451" width="4.42578125" style="263" customWidth="1"/>
    <col min="7452" max="7490" width="2.7109375" style="263" customWidth="1"/>
    <col min="7491" max="7680" width="19.42578125" style="263"/>
    <col min="7681" max="7681" width="3.42578125" style="263" customWidth="1"/>
    <col min="7682" max="7682" width="22" style="263" customWidth="1"/>
    <col min="7683" max="7687" width="7.7109375" style="263" customWidth="1"/>
    <col min="7688" max="7688" width="7.140625" style="263" customWidth="1"/>
    <col min="7689" max="7690" width="7.7109375" style="263" customWidth="1"/>
    <col min="7691" max="7691" width="7.140625" style="263" customWidth="1"/>
    <col min="7692" max="7692" width="2" style="263" customWidth="1"/>
    <col min="7693" max="7693" width="5.7109375" style="263" customWidth="1"/>
    <col min="7694" max="7694" width="8.28515625" style="263" customWidth="1"/>
    <col min="7695" max="7695" width="24.7109375" style="263" customWidth="1"/>
    <col min="7696" max="7696" width="3.7109375" style="263" customWidth="1"/>
    <col min="7697" max="7697" width="24.7109375" style="263" customWidth="1"/>
    <col min="7698" max="7698" width="7.5703125" style="263" customWidth="1"/>
    <col min="7699" max="7699" width="9.42578125" style="263" customWidth="1"/>
    <col min="7700" max="7700" width="7.42578125" style="263" customWidth="1"/>
    <col min="7701" max="7701" width="3.7109375" style="263" customWidth="1"/>
    <col min="7702" max="7702" width="26.7109375" style="263" customWidth="1"/>
    <col min="7703" max="7703" width="4.5703125" style="263" customWidth="1"/>
    <col min="7704" max="7704" width="26.7109375" style="263" customWidth="1"/>
    <col min="7705" max="7705" width="5.28515625" style="263" customWidth="1"/>
    <col min="7706" max="7706" width="26.7109375" style="263" customWidth="1"/>
    <col min="7707" max="7707" width="4.42578125" style="263" customWidth="1"/>
    <col min="7708" max="7746" width="2.7109375" style="263" customWidth="1"/>
    <col min="7747" max="7936" width="19.42578125" style="263"/>
    <col min="7937" max="7937" width="3.42578125" style="263" customWidth="1"/>
    <col min="7938" max="7938" width="22" style="263" customWidth="1"/>
    <col min="7939" max="7943" width="7.7109375" style="263" customWidth="1"/>
    <col min="7944" max="7944" width="7.140625" style="263" customWidth="1"/>
    <col min="7945" max="7946" width="7.7109375" style="263" customWidth="1"/>
    <col min="7947" max="7947" width="7.140625" style="263" customWidth="1"/>
    <col min="7948" max="7948" width="2" style="263" customWidth="1"/>
    <col min="7949" max="7949" width="5.7109375" style="263" customWidth="1"/>
    <col min="7950" max="7950" width="8.28515625" style="263" customWidth="1"/>
    <col min="7951" max="7951" width="24.7109375" style="263" customWidth="1"/>
    <col min="7952" max="7952" width="3.7109375" style="263" customWidth="1"/>
    <col min="7953" max="7953" width="24.7109375" style="263" customWidth="1"/>
    <col min="7954" max="7954" width="7.5703125" style="263" customWidth="1"/>
    <col min="7955" max="7955" width="9.42578125" style="263" customWidth="1"/>
    <col min="7956" max="7956" width="7.42578125" style="263" customWidth="1"/>
    <col min="7957" max="7957" width="3.7109375" style="263" customWidth="1"/>
    <col min="7958" max="7958" width="26.7109375" style="263" customWidth="1"/>
    <col min="7959" max="7959" width="4.5703125" style="263" customWidth="1"/>
    <col min="7960" max="7960" width="26.7109375" style="263" customWidth="1"/>
    <col min="7961" max="7961" width="5.28515625" style="263" customWidth="1"/>
    <col min="7962" max="7962" width="26.7109375" style="263" customWidth="1"/>
    <col min="7963" max="7963" width="4.42578125" style="263" customWidth="1"/>
    <col min="7964" max="8002" width="2.7109375" style="263" customWidth="1"/>
    <col min="8003" max="8192" width="19.42578125" style="263"/>
    <col min="8193" max="8193" width="3.42578125" style="263" customWidth="1"/>
    <col min="8194" max="8194" width="22" style="263" customWidth="1"/>
    <col min="8195" max="8199" width="7.7109375" style="263" customWidth="1"/>
    <col min="8200" max="8200" width="7.140625" style="263" customWidth="1"/>
    <col min="8201" max="8202" width="7.7109375" style="263" customWidth="1"/>
    <col min="8203" max="8203" width="7.140625" style="263" customWidth="1"/>
    <col min="8204" max="8204" width="2" style="263" customWidth="1"/>
    <col min="8205" max="8205" width="5.7109375" style="263" customWidth="1"/>
    <col min="8206" max="8206" width="8.28515625" style="263" customWidth="1"/>
    <col min="8207" max="8207" width="24.7109375" style="263" customWidth="1"/>
    <col min="8208" max="8208" width="3.7109375" style="263" customWidth="1"/>
    <col min="8209" max="8209" width="24.7109375" style="263" customWidth="1"/>
    <col min="8210" max="8210" width="7.5703125" style="263" customWidth="1"/>
    <col min="8211" max="8211" width="9.42578125" style="263" customWidth="1"/>
    <col min="8212" max="8212" width="7.42578125" style="263" customWidth="1"/>
    <col min="8213" max="8213" width="3.7109375" style="263" customWidth="1"/>
    <col min="8214" max="8214" width="26.7109375" style="263" customWidth="1"/>
    <col min="8215" max="8215" width="4.5703125" style="263" customWidth="1"/>
    <col min="8216" max="8216" width="26.7109375" style="263" customWidth="1"/>
    <col min="8217" max="8217" width="5.28515625" style="263" customWidth="1"/>
    <col min="8218" max="8218" width="26.7109375" style="263" customWidth="1"/>
    <col min="8219" max="8219" width="4.42578125" style="263" customWidth="1"/>
    <col min="8220" max="8258" width="2.7109375" style="263" customWidth="1"/>
    <col min="8259" max="8448" width="19.42578125" style="263"/>
    <col min="8449" max="8449" width="3.42578125" style="263" customWidth="1"/>
    <col min="8450" max="8450" width="22" style="263" customWidth="1"/>
    <col min="8451" max="8455" width="7.7109375" style="263" customWidth="1"/>
    <col min="8456" max="8456" width="7.140625" style="263" customWidth="1"/>
    <col min="8457" max="8458" width="7.7109375" style="263" customWidth="1"/>
    <col min="8459" max="8459" width="7.140625" style="263" customWidth="1"/>
    <col min="8460" max="8460" width="2" style="263" customWidth="1"/>
    <col min="8461" max="8461" width="5.7109375" style="263" customWidth="1"/>
    <col min="8462" max="8462" width="8.28515625" style="263" customWidth="1"/>
    <col min="8463" max="8463" width="24.7109375" style="263" customWidth="1"/>
    <col min="8464" max="8464" width="3.7109375" style="263" customWidth="1"/>
    <col min="8465" max="8465" width="24.7109375" style="263" customWidth="1"/>
    <col min="8466" max="8466" width="7.5703125" style="263" customWidth="1"/>
    <col min="8467" max="8467" width="9.42578125" style="263" customWidth="1"/>
    <col min="8468" max="8468" width="7.42578125" style="263" customWidth="1"/>
    <col min="8469" max="8469" width="3.7109375" style="263" customWidth="1"/>
    <col min="8470" max="8470" width="26.7109375" style="263" customWidth="1"/>
    <col min="8471" max="8471" width="4.5703125" style="263" customWidth="1"/>
    <col min="8472" max="8472" width="26.7109375" style="263" customWidth="1"/>
    <col min="8473" max="8473" width="5.28515625" style="263" customWidth="1"/>
    <col min="8474" max="8474" width="26.7109375" style="263" customWidth="1"/>
    <col min="8475" max="8475" width="4.42578125" style="263" customWidth="1"/>
    <col min="8476" max="8514" width="2.7109375" style="263" customWidth="1"/>
    <col min="8515" max="8704" width="19.42578125" style="263"/>
    <col min="8705" max="8705" width="3.42578125" style="263" customWidth="1"/>
    <col min="8706" max="8706" width="22" style="263" customWidth="1"/>
    <col min="8707" max="8711" width="7.7109375" style="263" customWidth="1"/>
    <col min="8712" max="8712" width="7.140625" style="263" customWidth="1"/>
    <col min="8713" max="8714" width="7.7109375" style="263" customWidth="1"/>
    <col min="8715" max="8715" width="7.140625" style="263" customWidth="1"/>
    <col min="8716" max="8716" width="2" style="263" customWidth="1"/>
    <col min="8717" max="8717" width="5.7109375" style="263" customWidth="1"/>
    <col min="8718" max="8718" width="8.28515625" style="263" customWidth="1"/>
    <col min="8719" max="8719" width="24.7109375" style="263" customWidth="1"/>
    <col min="8720" max="8720" width="3.7109375" style="263" customWidth="1"/>
    <col min="8721" max="8721" width="24.7109375" style="263" customWidth="1"/>
    <col min="8722" max="8722" width="7.5703125" style="263" customWidth="1"/>
    <col min="8723" max="8723" width="9.42578125" style="263" customWidth="1"/>
    <col min="8724" max="8724" width="7.42578125" style="263" customWidth="1"/>
    <col min="8725" max="8725" width="3.7109375" style="263" customWidth="1"/>
    <col min="8726" max="8726" width="26.7109375" style="263" customWidth="1"/>
    <col min="8727" max="8727" width="4.5703125" style="263" customWidth="1"/>
    <col min="8728" max="8728" width="26.7109375" style="263" customWidth="1"/>
    <col min="8729" max="8729" width="5.28515625" style="263" customWidth="1"/>
    <col min="8730" max="8730" width="26.7109375" style="263" customWidth="1"/>
    <col min="8731" max="8731" width="4.42578125" style="263" customWidth="1"/>
    <col min="8732" max="8770" width="2.7109375" style="263" customWidth="1"/>
    <col min="8771" max="8960" width="19.42578125" style="263"/>
    <col min="8961" max="8961" width="3.42578125" style="263" customWidth="1"/>
    <col min="8962" max="8962" width="22" style="263" customWidth="1"/>
    <col min="8963" max="8967" width="7.7109375" style="263" customWidth="1"/>
    <col min="8968" max="8968" width="7.140625" style="263" customWidth="1"/>
    <col min="8969" max="8970" width="7.7109375" style="263" customWidth="1"/>
    <col min="8971" max="8971" width="7.140625" style="263" customWidth="1"/>
    <col min="8972" max="8972" width="2" style="263" customWidth="1"/>
    <col min="8973" max="8973" width="5.7109375" style="263" customWidth="1"/>
    <col min="8974" max="8974" width="8.28515625" style="263" customWidth="1"/>
    <col min="8975" max="8975" width="24.7109375" style="263" customWidth="1"/>
    <col min="8976" max="8976" width="3.7109375" style="263" customWidth="1"/>
    <col min="8977" max="8977" width="24.7109375" style="263" customWidth="1"/>
    <col min="8978" max="8978" width="7.5703125" style="263" customWidth="1"/>
    <col min="8979" max="8979" width="9.42578125" style="263" customWidth="1"/>
    <col min="8980" max="8980" width="7.42578125" style="263" customWidth="1"/>
    <col min="8981" max="8981" width="3.7109375" style="263" customWidth="1"/>
    <col min="8982" max="8982" width="26.7109375" style="263" customWidth="1"/>
    <col min="8983" max="8983" width="4.5703125" style="263" customWidth="1"/>
    <col min="8984" max="8984" width="26.7109375" style="263" customWidth="1"/>
    <col min="8985" max="8985" width="5.28515625" style="263" customWidth="1"/>
    <col min="8986" max="8986" width="26.7109375" style="263" customWidth="1"/>
    <col min="8987" max="8987" width="4.42578125" style="263" customWidth="1"/>
    <col min="8988" max="9026" width="2.7109375" style="263" customWidth="1"/>
    <col min="9027" max="9216" width="19.42578125" style="263"/>
    <col min="9217" max="9217" width="3.42578125" style="263" customWidth="1"/>
    <col min="9218" max="9218" width="22" style="263" customWidth="1"/>
    <col min="9219" max="9223" width="7.7109375" style="263" customWidth="1"/>
    <col min="9224" max="9224" width="7.140625" style="263" customWidth="1"/>
    <col min="9225" max="9226" width="7.7109375" style="263" customWidth="1"/>
    <col min="9227" max="9227" width="7.140625" style="263" customWidth="1"/>
    <col min="9228" max="9228" width="2" style="263" customWidth="1"/>
    <col min="9229" max="9229" width="5.7109375" style="263" customWidth="1"/>
    <col min="9230" max="9230" width="8.28515625" style="263" customWidth="1"/>
    <col min="9231" max="9231" width="24.7109375" style="263" customWidth="1"/>
    <col min="9232" max="9232" width="3.7109375" style="263" customWidth="1"/>
    <col min="9233" max="9233" width="24.7109375" style="263" customWidth="1"/>
    <col min="9234" max="9234" width="7.5703125" style="263" customWidth="1"/>
    <col min="9235" max="9235" width="9.42578125" style="263" customWidth="1"/>
    <col min="9236" max="9236" width="7.42578125" style="263" customWidth="1"/>
    <col min="9237" max="9237" width="3.7109375" style="263" customWidth="1"/>
    <col min="9238" max="9238" width="26.7109375" style="263" customWidth="1"/>
    <col min="9239" max="9239" width="4.5703125" style="263" customWidth="1"/>
    <col min="9240" max="9240" width="26.7109375" style="263" customWidth="1"/>
    <col min="9241" max="9241" width="5.28515625" style="263" customWidth="1"/>
    <col min="9242" max="9242" width="26.7109375" style="263" customWidth="1"/>
    <col min="9243" max="9243" width="4.42578125" style="263" customWidth="1"/>
    <col min="9244" max="9282" width="2.7109375" style="263" customWidth="1"/>
    <col min="9283" max="9472" width="19.42578125" style="263"/>
    <col min="9473" max="9473" width="3.42578125" style="263" customWidth="1"/>
    <col min="9474" max="9474" width="22" style="263" customWidth="1"/>
    <col min="9475" max="9479" width="7.7109375" style="263" customWidth="1"/>
    <col min="9480" max="9480" width="7.140625" style="263" customWidth="1"/>
    <col min="9481" max="9482" width="7.7109375" style="263" customWidth="1"/>
    <col min="9483" max="9483" width="7.140625" style="263" customWidth="1"/>
    <col min="9484" max="9484" width="2" style="263" customWidth="1"/>
    <col min="9485" max="9485" width="5.7109375" style="263" customWidth="1"/>
    <col min="9486" max="9486" width="8.28515625" style="263" customWidth="1"/>
    <col min="9487" max="9487" width="24.7109375" style="263" customWidth="1"/>
    <col min="9488" max="9488" width="3.7109375" style="263" customWidth="1"/>
    <col min="9489" max="9489" width="24.7109375" style="263" customWidth="1"/>
    <col min="9490" max="9490" width="7.5703125" style="263" customWidth="1"/>
    <col min="9491" max="9491" width="9.42578125" style="263" customWidth="1"/>
    <col min="9492" max="9492" width="7.42578125" style="263" customWidth="1"/>
    <col min="9493" max="9493" width="3.7109375" style="263" customWidth="1"/>
    <col min="9494" max="9494" width="26.7109375" style="263" customWidth="1"/>
    <col min="9495" max="9495" width="4.5703125" style="263" customWidth="1"/>
    <col min="9496" max="9496" width="26.7109375" style="263" customWidth="1"/>
    <col min="9497" max="9497" width="5.28515625" style="263" customWidth="1"/>
    <col min="9498" max="9498" width="26.7109375" style="263" customWidth="1"/>
    <col min="9499" max="9499" width="4.42578125" style="263" customWidth="1"/>
    <col min="9500" max="9538" width="2.7109375" style="263" customWidth="1"/>
    <col min="9539" max="9728" width="19.42578125" style="263"/>
    <col min="9729" max="9729" width="3.42578125" style="263" customWidth="1"/>
    <col min="9730" max="9730" width="22" style="263" customWidth="1"/>
    <col min="9731" max="9735" width="7.7109375" style="263" customWidth="1"/>
    <col min="9736" max="9736" width="7.140625" style="263" customWidth="1"/>
    <col min="9737" max="9738" width="7.7109375" style="263" customWidth="1"/>
    <col min="9739" max="9739" width="7.140625" style="263" customWidth="1"/>
    <col min="9740" max="9740" width="2" style="263" customWidth="1"/>
    <col min="9741" max="9741" width="5.7109375" style="263" customWidth="1"/>
    <col min="9742" max="9742" width="8.28515625" style="263" customWidth="1"/>
    <col min="9743" max="9743" width="24.7109375" style="263" customWidth="1"/>
    <col min="9744" max="9744" width="3.7109375" style="263" customWidth="1"/>
    <col min="9745" max="9745" width="24.7109375" style="263" customWidth="1"/>
    <col min="9746" max="9746" width="7.5703125" style="263" customWidth="1"/>
    <col min="9747" max="9747" width="9.42578125" style="263" customWidth="1"/>
    <col min="9748" max="9748" width="7.42578125" style="263" customWidth="1"/>
    <col min="9749" max="9749" width="3.7109375" style="263" customWidth="1"/>
    <col min="9750" max="9750" width="26.7109375" style="263" customWidth="1"/>
    <col min="9751" max="9751" width="4.5703125" style="263" customWidth="1"/>
    <col min="9752" max="9752" width="26.7109375" style="263" customWidth="1"/>
    <col min="9753" max="9753" width="5.28515625" style="263" customWidth="1"/>
    <col min="9754" max="9754" width="26.7109375" style="263" customWidth="1"/>
    <col min="9755" max="9755" width="4.42578125" style="263" customWidth="1"/>
    <col min="9756" max="9794" width="2.7109375" style="263" customWidth="1"/>
    <col min="9795" max="9984" width="19.42578125" style="263"/>
    <col min="9985" max="9985" width="3.42578125" style="263" customWidth="1"/>
    <col min="9986" max="9986" width="22" style="263" customWidth="1"/>
    <col min="9987" max="9991" width="7.7109375" style="263" customWidth="1"/>
    <col min="9992" max="9992" width="7.140625" style="263" customWidth="1"/>
    <col min="9993" max="9994" width="7.7109375" style="263" customWidth="1"/>
    <col min="9995" max="9995" width="7.140625" style="263" customWidth="1"/>
    <col min="9996" max="9996" width="2" style="263" customWidth="1"/>
    <col min="9997" max="9997" width="5.7109375" style="263" customWidth="1"/>
    <col min="9998" max="9998" width="8.28515625" style="263" customWidth="1"/>
    <col min="9999" max="9999" width="24.7109375" style="263" customWidth="1"/>
    <col min="10000" max="10000" width="3.7109375" style="263" customWidth="1"/>
    <col min="10001" max="10001" width="24.7109375" style="263" customWidth="1"/>
    <col min="10002" max="10002" width="7.5703125" style="263" customWidth="1"/>
    <col min="10003" max="10003" width="9.42578125" style="263" customWidth="1"/>
    <col min="10004" max="10004" width="7.42578125" style="263" customWidth="1"/>
    <col min="10005" max="10005" width="3.7109375" style="263" customWidth="1"/>
    <col min="10006" max="10006" width="26.7109375" style="263" customWidth="1"/>
    <col min="10007" max="10007" width="4.5703125" style="263" customWidth="1"/>
    <col min="10008" max="10008" width="26.7109375" style="263" customWidth="1"/>
    <col min="10009" max="10009" width="5.28515625" style="263" customWidth="1"/>
    <col min="10010" max="10010" width="26.7109375" style="263" customWidth="1"/>
    <col min="10011" max="10011" width="4.42578125" style="263" customWidth="1"/>
    <col min="10012" max="10050" width="2.7109375" style="263" customWidth="1"/>
    <col min="10051" max="10240" width="19.42578125" style="263"/>
    <col min="10241" max="10241" width="3.42578125" style="263" customWidth="1"/>
    <col min="10242" max="10242" width="22" style="263" customWidth="1"/>
    <col min="10243" max="10247" width="7.7109375" style="263" customWidth="1"/>
    <col min="10248" max="10248" width="7.140625" style="263" customWidth="1"/>
    <col min="10249" max="10250" width="7.7109375" style="263" customWidth="1"/>
    <col min="10251" max="10251" width="7.140625" style="263" customWidth="1"/>
    <col min="10252" max="10252" width="2" style="263" customWidth="1"/>
    <col min="10253" max="10253" width="5.7109375" style="263" customWidth="1"/>
    <col min="10254" max="10254" width="8.28515625" style="263" customWidth="1"/>
    <col min="10255" max="10255" width="24.7109375" style="263" customWidth="1"/>
    <col min="10256" max="10256" width="3.7109375" style="263" customWidth="1"/>
    <col min="10257" max="10257" width="24.7109375" style="263" customWidth="1"/>
    <col min="10258" max="10258" width="7.5703125" style="263" customWidth="1"/>
    <col min="10259" max="10259" width="9.42578125" style="263" customWidth="1"/>
    <col min="10260" max="10260" width="7.42578125" style="263" customWidth="1"/>
    <col min="10261" max="10261" width="3.7109375" style="263" customWidth="1"/>
    <col min="10262" max="10262" width="26.7109375" style="263" customWidth="1"/>
    <col min="10263" max="10263" width="4.5703125" style="263" customWidth="1"/>
    <col min="10264" max="10264" width="26.7109375" style="263" customWidth="1"/>
    <col min="10265" max="10265" width="5.28515625" style="263" customWidth="1"/>
    <col min="10266" max="10266" width="26.7109375" style="263" customWidth="1"/>
    <col min="10267" max="10267" width="4.42578125" style="263" customWidth="1"/>
    <col min="10268" max="10306" width="2.7109375" style="263" customWidth="1"/>
    <col min="10307" max="10496" width="19.42578125" style="263"/>
    <col min="10497" max="10497" width="3.42578125" style="263" customWidth="1"/>
    <col min="10498" max="10498" width="22" style="263" customWidth="1"/>
    <col min="10499" max="10503" width="7.7109375" style="263" customWidth="1"/>
    <col min="10504" max="10504" width="7.140625" style="263" customWidth="1"/>
    <col min="10505" max="10506" width="7.7109375" style="263" customWidth="1"/>
    <col min="10507" max="10507" width="7.140625" style="263" customWidth="1"/>
    <col min="10508" max="10508" width="2" style="263" customWidth="1"/>
    <col min="10509" max="10509" width="5.7109375" style="263" customWidth="1"/>
    <col min="10510" max="10510" width="8.28515625" style="263" customWidth="1"/>
    <col min="10511" max="10511" width="24.7109375" style="263" customWidth="1"/>
    <col min="10512" max="10512" width="3.7109375" style="263" customWidth="1"/>
    <col min="10513" max="10513" width="24.7109375" style="263" customWidth="1"/>
    <col min="10514" max="10514" width="7.5703125" style="263" customWidth="1"/>
    <col min="10515" max="10515" width="9.42578125" style="263" customWidth="1"/>
    <col min="10516" max="10516" width="7.42578125" style="263" customWidth="1"/>
    <col min="10517" max="10517" width="3.7109375" style="263" customWidth="1"/>
    <col min="10518" max="10518" width="26.7109375" style="263" customWidth="1"/>
    <col min="10519" max="10519" width="4.5703125" style="263" customWidth="1"/>
    <col min="10520" max="10520" width="26.7109375" style="263" customWidth="1"/>
    <col min="10521" max="10521" width="5.28515625" style="263" customWidth="1"/>
    <col min="10522" max="10522" width="26.7109375" style="263" customWidth="1"/>
    <col min="10523" max="10523" width="4.42578125" style="263" customWidth="1"/>
    <col min="10524" max="10562" width="2.7109375" style="263" customWidth="1"/>
    <col min="10563" max="10752" width="19.42578125" style="263"/>
    <col min="10753" max="10753" width="3.42578125" style="263" customWidth="1"/>
    <col min="10754" max="10754" width="22" style="263" customWidth="1"/>
    <col min="10755" max="10759" width="7.7109375" style="263" customWidth="1"/>
    <col min="10760" max="10760" width="7.140625" style="263" customWidth="1"/>
    <col min="10761" max="10762" width="7.7109375" style="263" customWidth="1"/>
    <col min="10763" max="10763" width="7.140625" style="263" customWidth="1"/>
    <col min="10764" max="10764" width="2" style="263" customWidth="1"/>
    <col min="10765" max="10765" width="5.7109375" style="263" customWidth="1"/>
    <col min="10766" max="10766" width="8.28515625" style="263" customWidth="1"/>
    <col min="10767" max="10767" width="24.7109375" style="263" customWidth="1"/>
    <col min="10768" max="10768" width="3.7109375" style="263" customWidth="1"/>
    <col min="10769" max="10769" width="24.7109375" style="263" customWidth="1"/>
    <col min="10770" max="10770" width="7.5703125" style="263" customWidth="1"/>
    <col min="10771" max="10771" width="9.42578125" style="263" customWidth="1"/>
    <col min="10772" max="10772" width="7.42578125" style="263" customWidth="1"/>
    <col min="10773" max="10773" width="3.7109375" style="263" customWidth="1"/>
    <col min="10774" max="10774" width="26.7109375" style="263" customWidth="1"/>
    <col min="10775" max="10775" width="4.5703125" style="263" customWidth="1"/>
    <col min="10776" max="10776" width="26.7109375" style="263" customWidth="1"/>
    <col min="10777" max="10777" width="5.28515625" style="263" customWidth="1"/>
    <col min="10778" max="10778" width="26.7109375" style="263" customWidth="1"/>
    <col min="10779" max="10779" width="4.42578125" style="263" customWidth="1"/>
    <col min="10780" max="10818" width="2.7109375" style="263" customWidth="1"/>
    <col min="10819" max="11008" width="19.42578125" style="263"/>
    <col min="11009" max="11009" width="3.42578125" style="263" customWidth="1"/>
    <col min="11010" max="11010" width="22" style="263" customWidth="1"/>
    <col min="11011" max="11015" width="7.7109375" style="263" customWidth="1"/>
    <col min="11016" max="11016" width="7.140625" style="263" customWidth="1"/>
    <col min="11017" max="11018" width="7.7109375" style="263" customWidth="1"/>
    <col min="11019" max="11019" width="7.140625" style="263" customWidth="1"/>
    <col min="11020" max="11020" width="2" style="263" customWidth="1"/>
    <col min="11021" max="11021" width="5.7109375" style="263" customWidth="1"/>
    <col min="11022" max="11022" width="8.28515625" style="263" customWidth="1"/>
    <col min="11023" max="11023" width="24.7109375" style="263" customWidth="1"/>
    <col min="11024" max="11024" width="3.7109375" style="263" customWidth="1"/>
    <col min="11025" max="11025" width="24.7109375" style="263" customWidth="1"/>
    <col min="11026" max="11026" width="7.5703125" style="263" customWidth="1"/>
    <col min="11027" max="11027" width="9.42578125" style="263" customWidth="1"/>
    <col min="11028" max="11028" width="7.42578125" style="263" customWidth="1"/>
    <col min="11029" max="11029" width="3.7109375" style="263" customWidth="1"/>
    <col min="11030" max="11030" width="26.7109375" style="263" customWidth="1"/>
    <col min="11031" max="11031" width="4.5703125" style="263" customWidth="1"/>
    <col min="11032" max="11032" width="26.7109375" style="263" customWidth="1"/>
    <col min="11033" max="11033" width="5.28515625" style="263" customWidth="1"/>
    <col min="11034" max="11034" width="26.7109375" style="263" customWidth="1"/>
    <col min="11035" max="11035" width="4.42578125" style="263" customWidth="1"/>
    <col min="11036" max="11074" width="2.7109375" style="263" customWidth="1"/>
    <col min="11075" max="11264" width="19.42578125" style="263"/>
    <col min="11265" max="11265" width="3.42578125" style="263" customWidth="1"/>
    <col min="11266" max="11266" width="22" style="263" customWidth="1"/>
    <col min="11267" max="11271" width="7.7109375" style="263" customWidth="1"/>
    <col min="11272" max="11272" width="7.140625" style="263" customWidth="1"/>
    <col min="11273" max="11274" width="7.7109375" style="263" customWidth="1"/>
    <col min="11275" max="11275" width="7.140625" style="263" customWidth="1"/>
    <col min="11276" max="11276" width="2" style="263" customWidth="1"/>
    <col min="11277" max="11277" width="5.7109375" style="263" customWidth="1"/>
    <col min="11278" max="11278" width="8.28515625" style="263" customWidth="1"/>
    <col min="11279" max="11279" width="24.7109375" style="263" customWidth="1"/>
    <col min="11280" max="11280" width="3.7109375" style="263" customWidth="1"/>
    <col min="11281" max="11281" width="24.7109375" style="263" customWidth="1"/>
    <col min="11282" max="11282" width="7.5703125" style="263" customWidth="1"/>
    <col min="11283" max="11283" width="9.42578125" style="263" customWidth="1"/>
    <col min="11284" max="11284" width="7.42578125" style="263" customWidth="1"/>
    <col min="11285" max="11285" width="3.7109375" style="263" customWidth="1"/>
    <col min="11286" max="11286" width="26.7109375" style="263" customWidth="1"/>
    <col min="11287" max="11287" width="4.5703125" style="263" customWidth="1"/>
    <col min="11288" max="11288" width="26.7109375" style="263" customWidth="1"/>
    <col min="11289" max="11289" width="5.28515625" style="263" customWidth="1"/>
    <col min="11290" max="11290" width="26.7109375" style="263" customWidth="1"/>
    <col min="11291" max="11291" width="4.42578125" style="263" customWidth="1"/>
    <col min="11292" max="11330" width="2.7109375" style="263" customWidth="1"/>
    <col min="11331" max="11520" width="19.42578125" style="263"/>
    <col min="11521" max="11521" width="3.42578125" style="263" customWidth="1"/>
    <col min="11522" max="11522" width="22" style="263" customWidth="1"/>
    <col min="11523" max="11527" width="7.7109375" style="263" customWidth="1"/>
    <col min="11528" max="11528" width="7.140625" style="263" customWidth="1"/>
    <col min="11529" max="11530" width="7.7109375" style="263" customWidth="1"/>
    <col min="11531" max="11531" width="7.140625" style="263" customWidth="1"/>
    <col min="11532" max="11532" width="2" style="263" customWidth="1"/>
    <col min="11533" max="11533" width="5.7109375" style="263" customWidth="1"/>
    <col min="11534" max="11534" width="8.28515625" style="263" customWidth="1"/>
    <col min="11535" max="11535" width="24.7109375" style="263" customWidth="1"/>
    <col min="11536" max="11536" width="3.7109375" style="263" customWidth="1"/>
    <col min="11537" max="11537" width="24.7109375" style="263" customWidth="1"/>
    <col min="11538" max="11538" width="7.5703125" style="263" customWidth="1"/>
    <col min="11539" max="11539" width="9.42578125" style="263" customWidth="1"/>
    <col min="11540" max="11540" width="7.42578125" style="263" customWidth="1"/>
    <col min="11541" max="11541" width="3.7109375" style="263" customWidth="1"/>
    <col min="11542" max="11542" width="26.7109375" style="263" customWidth="1"/>
    <col min="11543" max="11543" width="4.5703125" style="263" customWidth="1"/>
    <col min="11544" max="11544" width="26.7109375" style="263" customWidth="1"/>
    <col min="11545" max="11545" width="5.28515625" style="263" customWidth="1"/>
    <col min="11546" max="11546" width="26.7109375" style="263" customWidth="1"/>
    <col min="11547" max="11547" width="4.42578125" style="263" customWidth="1"/>
    <col min="11548" max="11586" width="2.7109375" style="263" customWidth="1"/>
    <col min="11587" max="11776" width="19.42578125" style="263"/>
    <col min="11777" max="11777" width="3.42578125" style="263" customWidth="1"/>
    <col min="11778" max="11778" width="22" style="263" customWidth="1"/>
    <col min="11779" max="11783" width="7.7109375" style="263" customWidth="1"/>
    <col min="11784" max="11784" width="7.140625" style="263" customWidth="1"/>
    <col min="11785" max="11786" width="7.7109375" style="263" customWidth="1"/>
    <col min="11787" max="11787" width="7.140625" style="263" customWidth="1"/>
    <col min="11788" max="11788" width="2" style="263" customWidth="1"/>
    <col min="11789" max="11789" width="5.7109375" style="263" customWidth="1"/>
    <col min="11790" max="11790" width="8.28515625" style="263" customWidth="1"/>
    <col min="11791" max="11791" width="24.7109375" style="263" customWidth="1"/>
    <col min="11792" max="11792" width="3.7109375" style="263" customWidth="1"/>
    <col min="11793" max="11793" width="24.7109375" style="263" customWidth="1"/>
    <col min="11794" max="11794" width="7.5703125" style="263" customWidth="1"/>
    <col min="11795" max="11795" width="9.42578125" style="263" customWidth="1"/>
    <col min="11796" max="11796" width="7.42578125" style="263" customWidth="1"/>
    <col min="11797" max="11797" width="3.7109375" style="263" customWidth="1"/>
    <col min="11798" max="11798" width="26.7109375" style="263" customWidth="1"/>
    <col min="11799" max="11799" width="4.5703125" style="263" customWidth="1"/>
    <col min="11800" max="11800" width="26.7109375" style="263" customWidth="1"/>
    <col min="11801" max="11801" width="5.28515625" style="263" customWidth="1"/>
    <col min="11802" max="11802" width="26.7109375" style="263" customWidth="1"/>
    <col min="11803" max="11803" width="4.42578125" style="263" customWidth="1"/>
    <col min="11804" max="11842" width="2.7109375" style="263" customWidth="1"/>
    <col min="11843" max="12032" width="19.42578125" style="263"/>
    <col min="12033" max="12033" width="3.42578125" style="263" customWidth="1"/>
    <col min="12034" max="12034" width="22" style="263" customWidth="1"/>
    <col min="12035" max="12039" width="7.7109375" style="263" customWidth="1"/>
    <col min="12040" max="12040" width="7.140625" style="263" customWidth="1"/>
    <col min="12041" max="12042" width="7.7109375" style="263" customWidth="1"/>
    <col min="12043" max="12043" width="7.140625" style="263" customWidth="1"/>
    <col min="12044" max="12044" width="2" style="263" customWidth="1"/>
    <col min="12045" max="12045" width="5.7109375" style="263" customWidth="1"/>
    <col min="12046" max="12046" width="8.28515625" style="263" customWidth="1"/>
    <col min="12047" max="12047" width="24.7109375" style="263" customWidth="1"/>
    <col min="12048" max="12048" width="3.7109375" style="263" customWidth="1"/>
    <col min="12049" max="12049" width="24.7109375" style="263" customWidth="1"/>
    <col min="12050" max="12050" width="7.5703125" style="263" customWidth="1"/>
    <col min="12051" max="12051" width="9.42578125" style="263" customWidth="1"/>
    <col min="12052" max="12052" width="7.42578125" style="263" customWidth="1"/>
    <col min="12053" max="12053" width="3.7109375" style="263" customWidth="1"/>
    <col min="12054" max="12054" width="26.7109375" style="263" customWidth="1"/>
    <col min="12055" max="12055" width="4.5703125" style="263" customWidth="1"/>
    <col min="12056" max="12056" width="26.7109375" style="263" customWidth="1"/>
    <col min="12057" max="12057" width="5.28515625" style="263" customWidth="1"/>
    <col min="12058" max="12058" width="26.7109375" style="263" customWidth="1"/>
    <col min="12059" max="12059" width="4.42578125" style="263" customWidth="1"/>
    <col min="12060" max="12098" width="2.7109375" style="263" customWidth="1"/>
    <col min="12099" max="12288" width="19.42578125" style="263"/>
    <col min="12289" max="12289" width="3.42578125" style="263" customWidth="1"/>
    <col min="12290" max="12290" width="22" style="263" customWidth="1"/>
    <col min="12291" max="12295" width="7.7109375" style="263" customWidth="1"/>
    <col min="12296" max="12296" width="7.140625" style="263" customWidth="1"/>
    <col min="12297" max="12298" width="7.7109375" style="263" customWidth="1"/>
    <col min="12299" max="12299" width="7.140625" style="263" customWidth="1"/>
    <col min="12300" max="12300" width="2" style="263" customWidth="1"/>
    <col min="12301" max="12301" width="5.7109375" style="263" customWidth="1"/>
    <col min="12302" max="12302" width="8.28515625" style="263" customWidth="1"/>
    <col min="12303" max="12303" width="24.7109375" style="263" customWidth="1"/>
    <col min="12304" max="12304" width="3.7109375" style="263" customWidth="1"/>
    <col min="12305" max="12305" width="24.7109375" style="263" customWidth="1"/>
    <col min="12306" max="12306" width="7.5703125" style="263" customWidth="1"/>
    <col min="12307" max="12307" width="9.42578125" style="263" customWidth="1"/>
    <col min="12308" max="12308" width="7.42578125" style="263" customWidth="1"/>
    <col min="12309" max="12309" width="3.7109375" style="263" customWidth="1"/>
    <col min="12310" max="12310" width="26.7109375" style="263" customWidth="1"/>
    <col min="12311" max="12311" width="4.5703125" style="263" customWidth="1"/>
    <col min="12312" max="12312" width="26.7109375" style="263" customWidth="1"/>
    <col min="12313" max="12313" width="5.28515625" style="263" customWidth="1"/>
    <col min="12314" max="12314" width="26.7109375" style="263" customWidth="1"/>
    <col min="12315" max="12315" width="4.42578125" style="263" customWidth="1"/>
    <col min="12316" max="12354" width="2.7109375" style="263" customWidth="1"/>
    <col min="12355" max="12544" width="19.42578125" style="263"/>
    <col min="12545" max="12545" width="3.42578125" style="263" customWidth="1"/>
    <col min="12546" max="12546" width="22" style="263" customWidth="1"/>
    <col min="12547" max="12551" width="7.7109375" style="263" customWidth="1"/>
    <col min="12552" max="12552" width="7.140625" style="263" customWidth="1"/>
    <col min="12553" max="12554" width="7.7109375" style="263" customWidth="1"/>
    <col min="12555" max="12555" width="7.140625" style="263" customWidth="1"/>
    <col min="12556" max="12556" width="2" style="263" customWidth="1"/>
    <col min="12557" max="12557" width="5.7109375" style="263" customWidth="1"/>
    <col min="12558" max="12558" width="8.28515625" style="263" customWidth="1"/>
    <col min="12559" max="12559" width="24.7109375" style="263" customWidth="1"/>
    <col min="12560" max="12560" width="3.7109375" style="263" customWidth="1"/>
    <col min="12561" max="12561" width="24.7109375" style="263" customWidth="1"/>
    <col min="12562" max="12562" width="7.5703125" style="263" customWidth="1"/>
    <col min="12563" max="12563" width="9.42578125" style="263" customWidth="1"/>
    <col min="12564" max="12564" width="7.42578125" style="263" customWidth="1"/>
    <col min="12565" max="12565" width="3.7109375" style="263" customWidth="1"/>
    <col min="12566" max="12566" width="26.7109375" style="263" customWidth="1"/>
    <col min="12567" max="12567" width="4.5703125" style="263" customWidth="1"/>
    <col min="12568" max="12568" width="26.7109375" style="263" customWidth="1"/>
    <col min="12569" max="12569" width="5.28515625" style="263" customWidth="1"/>
    <col min="12570" max="12570" width="26.7109375" style="263" customWidth="1"/>
    <col min="12571" max="12571" width="4.42578125" style="263" customWidth="1"/>
    <col min="12572" max="12610" width="2.7109375" style="263" customWidth="1"/>
    <col min="12611" max="12800" width="19.42578125" style="263"/>
    <col min="12801" max="12801" width="3.42578125" style="263" customWidth="1"/>
    <col min="12802" max="12802" width="22" style="263" customWidth="1"/>
    <col min="12803" max="12807" width="7.7109375" style="263" customWidth="1"/>
    <col min="12808" max="12808" width="7.140625" style="263" customWidth="1"/>
    <col min="12809" max="12810" width="7.7109375" style="263" customWidth="1"/>
    <col min="12811" max="12811" width="7.140625" style="263" customWidth="1"/>
    <col min="12812" max="12812" width="2" style="263" customWidth="1"/>
    <col min="12813" max="12813" width="5.7109375" style="263" customWidth="1"/>
    <col min="12814" max="12814" width="8.28515625" style="263" customWidth="1"/>
    <col min="12815" max="12815" width="24.7109375" style="263" customWidth="1"/>
    <col min="12816" max="12816" width="3.7109375" style="263" customWidth="1"/>
    <col min="12817" max="12817" width="24.7109375" style="263" customWidth="1"/>
    <col min="12818" max="12818" width="7.5703125" style="263" customWidth="1"/>
    <col min="12819" max="12819" width="9.42578125" style="263" customWidth="1"/>
    <col min="12820" max="12820" width="7.42578125" style="263" customWidth="1"/>
    <col min="12821" max="12821" width="3.7109375" style="263" customWidth="1"/>
    <col min="12822" max="12822" width="26.7109375" style="263" customWidth="1"/>
    <col min="12823" max="12823" width="4.5703125" style="263" customWidth="1"/>
    <col min="12824" max="12824" width="26.7109375" style="263" customWidth="1"/>
    <col min="12825" max="12825" width="5.28515625" style="263" customWidth="1"/>
    <col min="12826" max="12826" width="26.7109375" style="263" customWidth="1"/>
    <col min="12827" max="12827" width="4.42578125" style="263" customWidth="1"/>
    <col min="12828" max="12866" width="2.7109375" style="263" customWidth="1"/>
    <col min="12867" max="13056" width="19.42578125" style="263"/>
    <col min="13057" max="13057" width="3.42578125" style="263" customWidth="1"/>
    <col min="13058" max="13058" width="22" style="263" customWidth="1"/>
    <col min="13059" max="13063" width="7.7109375" style="263" customWidth="1"/>
    <col min="13064" max="13064" width="7.140625" style="263" customWidth="1"/>
    <col min="13065" max="13066" width="7.7109375" style="263" customWidth="1"/>
    <col min="13067" max="13067" width="7.140625" style="263" customWidth="1"/>
    <col min="13068" max="13068" width="2" style="263" customWidth="1"/>
    <col min="13069" max="13069" width="5.7109375" style="263" customWidth="1"/>
    <col min="13070" max="13070" width="8.28515625" style="263" customWidth="1"/>
    <col min="13071" max="13071" width="24.7109375" style="263" customWidth="1"/>
    <col min="13072" max="13072" width="3.7109375" style="263" customWidth="1"/>
    <col min="13073" max="13073" width="24.7109375" style="263" customWidth="1"/>
    <col min="13074" max="13074" width="7.5703125" style="263" customWidth="1"/>
    <col min="13075" max="13075" width="9.42578125" style="263" customWidth="1"/>
    <col min="13076" max="13076" width="7.42578125" style="263" customWidth="1"/>
    <col min="13077" max="13077" width="3.7109375" style="263" customWidth="1"/>
    <col min="13078" max="13078" width="26.7109375" style="263" customWidth="1"/>
    <col min="13079" max="13079" width="4.5703125" style="263" customWidth="1"/>
    <col min="13080" max="13080" width="26.7109375" style="263" customWidth="1"/>
    <col min="13081" max="13081" width="5.28515625" style="263" customWidth="1"/>
    <col min="13082" max="13082" width="26.7109375" style="263" customWidth="1"/>
    <col min="13083" max="13083" width="4.42578125" style="263" customWidth="1"/>
    <col min="13084" max="13122" width="2.7109375" style="263" customWidth="1"/>
    <col min="13123" max="13312" width="19.42578125" style="263"/>
    <col min="13313" max="13313" width="3.42578125" style="263" customWidth="1"/>
    <col min="13314" max="13314" width="22" style="263" customWidth="1"/>
    <col min="13315" max="13319" width="7.7109375" style="263" customWidth="1"/>
    <col min="13320" max="13320" width="7.140625" style="263" customWidth="1"/>
    <col min="13321" max="13322" width="7.7109375" style="263" customWidth="1"/>
    <col min="13323" max="13323" width="7.140625" style="263" customWidth="1"/>
    <col min="13324" max="13324" width="2" style="263" customWidth="1"/>
    <col min="13325" max="13325" width="5.7109375" style="263" customWidth="1"/>
    <col min="13326" max="13326" width="8.28515625" style="263" customWidth="1"/>
    <col min="13327" max="13327" width="24.7109375" style="263" customWidth="1"/>
    <col min="13328" max="13328" width="3.7109375" style="263" customWidth="1"/>
    <col min="13329" max="13329" width="24.7109375" style="263" customWidth="1"/>
    <col min="13330" max="13330" width="7.5703125" style="263" customWidth="1"/>
    <col min="13331" max="13331" width="9.42578125" style="263" customWidth="1"/>
    <col min="13332" max="13332" width="7.42578125" style="263" customWidth="1"/>
    <col min="13333" max="13333" width="3.7109375" style="263" customWidth="1"/>
    <col min="13334" max="13334" width="26.7109375" style="263" customWidth="1"/>
    <col min="13335" max="13335" width="4.5703125" style="263" customWidth="1"/>
    <col min="13336" max="13336" width="26.7109375" style="263" customWidth="1"/>
    <col min="13337" max="13337" width="5.28515625" style="263" customWidth="1"/>
    <col min="13338" max="13338" width="26.7109375" style="263" customWidth="1"/>
    <col min="13339" max="13339" width="4.42578125" style="263" customWidth="1"/>
    <col min="13340" max="13378" width="2.7109375" style="263" customWidth="1"/>
    <col min="13379" max="13568" width="19.42578125" style="263"/>
    <col min="13569" max="13569" width="3.42578125" style="263" customWidth="1"/>
    <col min="13570" max="13570" width="22" style="263" customWidth="1"/>
    <col min="13571" max="13575" width="7.7109375" style="263" customWidth="1"/>
    <col min="13576" max="13576" width="7.140625" style="263" customWidth="1"/>
    <col min="13577" max="13578" width="7.7109375" style="263" customWidth="1"/>
    <col min="13579" max="13579" width="7.140625" style="263" customWidth="1"/>
    <col min="13580" max="13580" width="2" style="263" customWidth="1"/>
    <col min="13581" max="13581" width="5.7109375" style="263" customWidth="1"/>
    <col min="13582" max="13582" width="8.28515625" style="263" customWidth="1"/>
    <col min="13583" max="13583" width="24.7109375" style="263" customWidth="1"/>
    <col min="13584" max="13584" width="3.7109375" style="263" customWidth="1"/>
    <col min="13585" max="13585" width="24.7109375" style="263" customWidth="1"/>
    <col min="13586" max="13586" width="7.5703125" style="263" customWidth="1"/>
    <col min="13587" max="13587" width="9.42578125" style="263" customWidth="1"/>
    <col min="13588" max="13588" width="7.42578125" style="263" customWidth="1"/>
    <col min="13589" max="13589" width="3.7109375" style="263" customWidth="1"/>
    <col min="13590" max="13590" width="26.7109375" style="263" customWidth="1"/>
    <col min="13591" max="13591" width="4.5703125" style="263" customWidth="1"/>
    <col min="13592" max="13592" width="26.7109375" style="263" customWidth="1"/>
    <col min="13593" max="13593" width="5.28515625" style="263" customWidth="1"/>
    <col min="13594" max="13594" width="26.7109375" style="263" customWidth="1"/>
    <col min="13595" max="13595" width="4.42578125" style="263" customWidth="1"/>
    <col min="13596" max="13634" width="2.7109375" style="263" customWidth="1"/>
    <col min="13635" max="13824" width="19.42578125" style="263"/>
    <col min="13825" max="13825" width="3.42578125" style="263" customWidth="1"/>
    <col min="13826" max="13826" width="22" style="263" customWidth="1"/>
    <col min="13827" max="13831" width="7.7109375" style="263" customWidth="1"/>
    <col min="13832" max="13832" width="7.140625" style="263" customWidth="1"/>
    <col min="13833" max="13834" width="7.7109375" style="263" customWidth="1"/>
    <col min="13835" max="13835" width="7.140625" style="263" customWidth="1"/>
    <col min="13836" max="13836" width="2" style="263" customWidth="1"/>
    <col min="13837" max="13837" width="5.7109375" style="263" customWidth="1"/>
    <col min="13838" max="13838" width="8.28515625" style="263" customWidth="1"/>
    <col min="13839" max="13839" width="24.7109375" style="263" customWidth="1"/>
    <col min="13840" max="13840" width="3.7109375" style="263" customWidth="1"/>
    <col min="13841" max="13841" width="24.7109375" style="263" customWidth="1"/>
    <col min="13842" max="13842" width="7.5703125" style="263" customWidth="1"/>
    <col min="13843" max="13843" width="9.42578125" style="263" customWidth="1"/>
    <col min="13844" max="13844" width="7.42578125" style="263" customWidth="1"/>
    <col min="13845" max="13845" width="3.7109375" style="263" customWidth="1"/>
    <col min="13846" max="13846" width="26.7109375" style="263" customWidth="1"/>
    <col min="13847" max="13847" width="4.5703125" style="263" customWidth="1"/>
    <col min="13848" max="13848" width="26.7109375" style="263" customWidth="1"/>
    <col min="13849" max="13849" width="5.28515625" style="263" customWidth="1"/>
    <col min="13850" max="13850" width="26.7109375" style="263" customWidth="1"/>
    <col min="13851" max="13851" width="4.42578125" style="263" customWidth="1"/>
    <col min="13852" max="13890" width="2.7109375" style="263" customWidth="1"/>
    <col min="13891" max="14080" width="19.42578125" style="263"/>
    <col min="14081" max="14081" width="3.42578125" style="263" customWidth="1"/>
    <col min="14082" max="14082" width="22" style="263" customWidth="1"/>
    <col min="14083" max="14087" width="7.7109375" style="263" customWidth="1"/>
    <col min="14088" max="14088" width="7.140625" style="263" customWidth="1"/>
    <col min="14089" max="14090" width="7.7109375" style="263" customWidth="1"/>
    <col min="14091" max="14091" width="7.140625" style="263" customWidth="1"/>
    <col min="14092" max="14092" width="2" style="263" customWidth="1"/>
    <col min="14093" max="14093" width="5.7109375" style="263" customWidth="1"/>
    <col min="14094" max="14094" width="8.28515625" style="263" customWidth="1"/>
    <col min="14095" max="14095" width="24.7109375" style="263" customWidth="1"/>
    <col min="14096" max="14096" width="3.7109375" style="263" customWidth="1"/>
    <col min="14097" max="14097" width="24.7109375" style="263" customWidth="1"/>
    <col min="14098" max="14098" width="7.5703125" style="263" customWidth="1"/>
    <col min="14099" max="14099" width="9.42578125" style="263" customWidth="1"/>
    <col min="14100" max="14100" width="7.42578125" style="263" customWidth="1"/>
    <col min="14101" max="14101" width="3.7109375" style="263" customWidth="1"/>
    <col min="14102" max="14102" width="26.7109375" style="263" customWidth="1"/>
    <col min="14103" max="14103" width="4.5703125" style="263" customWidth="1"/>
    <col min="14104" max="14104" width="26.7109375" style="263" customWidth="1"/>
    <col min="14105" max="14105" width="5.28515625" style="263" customWidth="1"/>
    <col min="14106" max="14106" width="26.7109375" style="263" customWidth="1"/>
    <col min="14107" max="14107" width="4.42578125" style="263" customWidth="1"/>
    <col min="14108" max="14146" width="2.7109375" style="263" customWidth="1"/>
    <col min="14147" max="14336" width="19.42578125" style="263"/>
    <col min="14337" max="14337" width="3.42578125" style="263" customWidth="1"/>
    <col min="14338" max="14338" width="22" style="263" customWidth="1"/>
    <col min="14339" max="14343" width="7.7109375" style="263" customWidth="1"/>
    <col min="14344" max="14344" width="7.140625" style="263" customWidth="1"/>
    <col min="14345" max="14346" width="7.7109375" style="263" customWidth="1"/>
    <col min="14347" max="14347" width="7.140625" style="263" customWidth="1"/>
    <col min="14348" max="14348" width="2" style="263" customWidth="1"/>
    <col min="14349" max="14349" width="5.7109375" style="263" customWidth="1"/>
    <col min="14350" max="14350" width="8.28515625" style="263" customWidth="1"/>
    <col min="14351" max="14351" width="24.7109375" style="263" customWidth="1"/>
    <col min="14352" max="14352" width="3.7109375" style="263" customWidth="1"/>
    <col min="14353" max="14353" width="24.7109375" style="263" customWidth="1"/>
    <col min="14354" max="14354" width="7.5703125" style="263" customWidth="1"/>
    <col min="14355" max="14355" width="9.42578125" style="263" customWidth="1"/>
    <col min="14356" max="14356" width="7.42578125" style="263" customWidth="1"/>
    <col min="14357" max="14357" width="3.7109375" style="263" customWidth="1"/>
    <col min="14358" max="14358" width="26.7109375" style="263" customWidth="1"/>
    <col min="14359" max="14359" width="4.5703125" style="263" customWidth="1"/>
    <col min="14360" max="14360" width="26.7109375" style="263" customWidth="1"/>
    <col min="14361" max="14361" width="5.28515625" style="263" customWidth="1"/>
    <col min="14362" max="14362" width="26.7109375" style="263" customWidth="1"/>
    <col min="14363" max="14363" width="4.42578125" style="263" customWidth="1"/>
    <col min="14364" max="14402" width="2.7109375" style="263" customWidth="1"/>
    <col min="14403" max="14592" width="19.42578125" style="263"/>
    <col min="14593" max="14593" width="3.42578125" style="263" customWidth="1"/>
    <col min="14594" max="14594" width="22" style="263" customWidth="1"/>
    <col min="14595" max="14599" width="7.7109375" style="263" customWidth="1"/>
    <col min="14600" max="14600" width="7.140625" style="263" customWidth="1"/>
    <col min="14601" max="14602" width="7.7109375" style="263" customWidth="1"/>
    <col min="14603" max="14603" width="7.140625" style="263" customWidth="1"/>
    <col min="14604" max="14604" width="2" style="263" customWidth="1"/>
    <col min="14605" max="14605" width="5.7109375" style="263" customWidth="1"/>
    <col min="14606" max="14606" width="8.28515625" style="263" customWidth="1"/>
    <col min="14607" max="14607" width="24.7109375" style="263" customWidth="1"/>
    <col min="14608" max="14608" width="3.7109375" style="263" customWidth="1"/>
    <col min="14609" max="14609" width="24.7109375" style="263" customWidth="1"/>
    <col min="14610" max="14610" width="7.5703125" style="263" customWidth="1"/>
    <col min="14611" max="14611" width="9.42578125" style="263" customWidth="1"/>
    <col min="14612" max="14612" width="7.42578125" style="263" customWidth="1"/>
    <col min="14613" max="14613" width="3.7109375" style="263" customWidth="1"/>
    <col min="14614" max="14614" width="26.7109375" style="263" customWidth="1"/>
    <col min="14615" max="14615" width="4.5703125" style="263" customWidth="1"/>
    <col min="14616" max="14616" width="26.7109375" style="263" customWidth="1"/>
    <col min="14617" max="14617" width="5.28515625" style="263" customWidth="1"/>
    <col min="14618" max="14618" width="26.7109375" style="263" customWidth="1"/>
    <col min="14619" max="14619" width="4.42578125" style="263" customWidth="1"/>
    <col min="14620" max="14658" width="2.7109375" style="263" customWidth="1"/>
    <col min="14659" max="14848" width="19.42578125" style="263"/>
    <col min="14849" max="14849" width="3.42578125" style="263" customWidth="1"/>
    <col min="14850" max="14850" width="22" style="263" customWidth="1"/>
    <col min="14851" max="14855" width="7.7109375" style="263" customWidth="1"/>
    <col min="14856" max="14856" width="7.140625" style="263" customWidth="1"/>
    <col min="14857" max="14858" width="7.7109375" style="263" customWidth="1"/>
    <col min="14859" max="14859" width="7.140625" style="263" customWidth="1"/>
    <col min="14860" max="14860" width="2" style="263" customWidth="1"/>
    <col min="14861" max="14861" width="5.7109375" style="263" customWidth="1"/>
    <col min="14862" max="14862" width="8.28515625" style="263" customWidth="1"/>
    <col min="14863" max="14863" width="24.7109375" style="263" customWidth="1"/>
    <col min="14864" max="14864" width="3.7109375" style="263" customWidth="1"/>
    <col min="14865" max="14865" width="24.7109375" style="263" customWidth="1"/>
    <col min="14866" max="14866" width="7.5703125" style="263" customWidth="1"/>
    <col min="14867" max="14867" width="9.42578125" style="263" customWidth="1"/>
    <col min="14868" max="14868" width="7.42578125" style="263" customWidth="1"/>
    <col min="14869" max="14869" width="3.7109375" style="263" customWidth="1"/>
    <col min="14870" max="14870" width="26.7109375" style="263" customWidth="1"/>
    <col min="14871" max="14871" width="4.5703125" style="263" customWidth="1"/>
    <col min="14872" max="14872" width="26.7109375" style="263" customWidth="1"/>
    <col min="14873" max="14873" width="5.28515625" style="263" customWidth="1"/>
    <col min="14874" max="14874" width="26.7109375" style="263" customWidth="1"/>
    <col min="14875" max="14875" width="4.42578125" style="263" customWidth="1"/>
    <col min="14876" max="14914" width="2.7109375" style="263" customWidth="1"/>
    <col min="14915" max="15104" width="19.42578125" style="263"/>
    <col min="15105" max="15105" width="3.42578125" style="263" customWidth="1"/>
    <col min="15106" max="15106" width="22" style="263" customWidth="1"/>
    <col min="15107" max="15111" width="7.7109375" style="263" customWidth="1"/>
    <col min="15112" max="15112" width="7.140625" style="263" customWidth="1"/>
    <col min="15113" max="15114" width="7.7109375" style="263" customWidth="1"/>
    <col min="15115" max="15115" width="7.140625" style="263" customWidth="1"/>
    <col min="15116" max="15116" width="2" style="263" customWidth="1"/>
    <col min="15117" max="15117" width="5.7109375" style="263" customWidth="1"/>
    <col min="15118" max="15118" width="8.28515625" style="263" customWidth="1"/>
    <col min="15119" max="15119" width="24.7109375" style="263" customWidth="1"/>
    <col min="15120" max="15120" width="3.7109375" style="263" customWidth="1"/>
    <col min="15121" max="15121" width="24.7109375" style="263" customWidth="1"/>
    <col min="15122" max="15122" width="7.5703125" style="263" customWidth="1"/>
    <col min="15123" max="15123" width="9.42578125" style="263" customWidth="1"/>
    <col min="15124" max="15124" width="7.42578125" style="263" customWidth="1"/>
    <col min="15125" max="15125" width="3.7109375" style="263" customWidth="1"/>
    <col min="15126" max="15126" width="26.7109375" style="263" customWidth="1"/>
    <col min="15127" max="15127" width="4.5703125" style="263" customWidth="1"/>
    <col min="15128" max="15128" width="26.7109375" style="263" customWidth="1"/>
    <col min="15129" max="15129" width="5.28515625" style="263" customWidth="1"/>
    <col min="15130" max="15130" width="26.7109375" style="263" customWidth="1"/>
    <col min="15131" max="15131" width="4.42578125" style="263" customWidth="1"/>
    <col min="15132" max="15170" width="2.7109375" style="263" customWidth="1"/>
    <col min="15171" max="15360" width="19.42578125" style="263"/>
    <col min="15361" max="15361" width="3.42578125" style="263" customWidth="1"/>
    <col min="15362" max="15362" width="22" style="263" customWidth="1"/>
    <col min="15363" max="15367" width="7.7109375" style="263" customWidth="1"/>
    <col min="15368" max="15368" width="7.140625" style="263" customWidth="1"/>
    <col min="15369" max="15370" width="7.7109375" style="263" customWidth="1"/>
    <col min="15371" max="15371" width="7.140625" style="263" customWidth="1"/>
    <col min="15372" max="15372" width="2" style="263" customWidth="1"/>
    <col min="15373" max="15373" width="5.7109375" style="263" customWidth="1"/>
    <col min="15374" max="15374" width="8.28515625" style="263" customWidth="1"/>
    <col min="15375" max="15375" width="24.7109375" style="263" customWidth="1"/>
    <col min="15376" max="15376" width="3.7109375" style="263" customWidth="1"/>
    <col min="15377" max="15377" width="24.7109375" style="263" customWidth="1"/>
    <col min="15378" max="15378" width="7.5703125" style="263" customWidth="1"/>
    <col min="15379" max="15379" width="9.42578125" style="263" customWidth="1"/>
    <col min="15380" max="15380" width="7.42578125" style="263" customWidth="1"/>
    <col min="15381" max="15381" width="3.7109375" style="263" customWidth="1"/>
    <col min="15382" max="15382" width="26.7109375" style="263" customWidth="1"/>
    <col min="15383" max="15383" width="4.5703125" style="263" customWidth="1"/>
    <col min="15384" max="15384" width="26.7109375" style="263" customWidth="1"/>
    <col min="15385" max="15385" width="5.28515625" style="263" customWidth="1"/>
    <col min="15386" max="15386" width="26.7109375" style="263" customWidth="1"/>
    <col min="15387" max="15387" width="4.42578125" style="263" customWidth="1"/>
    <col min="15388" max="15426" width="2.7109375" style="263" customWidth="1"/>
    <col min="15427" max="15616" width="19.42578125" style="263"/>
    <col min="15617" max="15617" width="3.42578125" style="263" customWidth="1"/>
    <col min="15618" max="15618" width="22" style="263" customWidth="1"/>
    <col min="15619" max="15623" width="7.7109375" style="263" customWidth="1"/>
    <col min="15624" max="15624" width="7.140625" style="263" customWidth="1"/>
    <col min="15625" max="15626" width="7.7109375" style="263" customWidth="1"/>
    <col min="15627" max="15627" width="7.140625" style="263" customWidth="1"/>
    <col min="15628" max="15628" width="2" style="263" customWidth="1"/>
    <col min="15629" max="15629" width="5.7109375" style="263" customWidth="1"/>
    <col min="15630" max="15630" width="8.28515625" style="263" customWidth="1"/>
    <col min="15631" max="15631" width="24.7109375" style="263" customWidth="1"/>
    <col min="15632" max="15632" width="3.7109375" style="263" customWidth="1"/>
    <col min="15633" max="15633" width="24.7109375" style="263" customWidth="1"/>
    <col min="15634" max="15634" width="7.5703125" style="263" customWidth="1"/>
    <col min="15635" max="15635" width="9.42578125" style="263" customWidth="1"/>
    <col min="15636" max="15636" width="7.42578125" style="263" customWidth="1"/>
    <col min="15637" max="15637" width="3.7109375" style="263" customWidth="1"/>
    <col min="15638" max="15638" width="26.7109375" style="263" customWidth="1"/>
    <col min="15639" max="15639" width="4.5703125" style="263" customWidth="1"/>
    <col min="15640" max="15640" width="26.7109375" style="263" customWidth="1"/>
    <col min="15641" max="15641" width="5.28515625" style="263" customWidth="1"/>
    <col min="15642" max="15642" width="26.7109375" style="263" customWidth="1"/>
    <col min="15643" max="15643" width="4.42578125" style="263" customWidth="1"/>
    <col min="15644" max="15682" width="2.7109375" style="263" customWidth="1"/>
    <col min="15683" max="15872" width="19.42578125" style="263"/>
    <col min="15873" max="15873" width="3.42578125" style="263" customWidth="1"/>
    <col min="15874" max="15874" width="22" style="263" customWidth="1"/>
    <col min="15875" max="15879" width="7.7109375" style="263" customWidth="1"/>
    <col min="15880" max="15880" width="7.140625" style="263" customWidth="1"/>
    <col min="15881" max="15882" width="7.7109375" style="263" customWidth="1"/>
    <col min="15883" max="15883" width="7.140625" style="263" customWidth="1"/>
    <col min="15884" max="15884" width="2" style="263" customWidth="1"/>
    <col min="15885" max="15885" width="5.7109375" style="263" customWidth="1"/>
    <col min="15886" max="15886" width="8.28515625" style="263" customWidth="1"/>
    <col min="15887" max="15887" width="24.7109375" style="263" customWidth="1"/>
    <col min="15888" max="15888" width="3.7109375" style="263" customWidth="1"/>
    <col min="15889" max="15889" width="24.7109375" style="263" customWidth="1"/>
    <col min="15890" max="15890" width="7.5703125" style="263" customWidth="1"/>
    <col min="15891" max="15891" width="9.42578125" style="263" customWidth="1"/>
    <col min="15892" max="15892" width="7.42578125" style="263" customWidth="1"/>
    <col min="15893" max="15893" width="3.7109375" style="263" customWidth="1"/>
    <col min="15894" max="15894" width="26.7109375" style="263" customWidth="1"/>
    <col min="15895" max="15895" width="4.5703125" style="263" customWidth="1"/>
    <col min="15896" max="15896" width="26.7109375" style="263" customWidth="1"/>
    <col min="15897" max="15897" width="5.28515625" style="263" customWidth="1"/>
    <col min="15898" max="15898" width="26.7109375" style="263" customWidth="1"/>
    <col min="15899" max="15899" width="4.42578125" style="263" customWidth="1"/>
    <col min="15900" max="15938" width="2.7109375" style="263" customWidth="1"/>
    <col min="15939" max="16128" width="19.42578125" style="263"/>
    <col min="16129" max="16129" width="3.42578125" style="263" customWidth="1"/>
    <col min="16130" max="16130" width="22" style="263" customWidth="1"/>
    <col min="16131" max="16135" width="7.7109375" style="263" customWidth="1"/>
    <col min="16136" max="16136" width="7.140625" style="263" customWidth="1"/>
    <col min="16137" max="16138" width="7.7109375" style="263" customWidth="1"/>
    <col min="16139" max="16139" width="7.140625" style="263" customWidth="1"/>
    <col min="16140" max="16140" width="2" style="263" customWidth="1"/>
    <col min="16141" max="16141" width="5.7109375" style="263" customWidth="1"/>
    <col min="16142" max="16142" width="8.28515625" style="263" customWidth="1"/>
    <col min="16143" max="16143" width="24.7109375" style="263" customWidth="1"/>
    <col min="16144" max="16144" width="3.7109375" style="263" customWidth="1"/>
    <col min="16145" max="16145" width="24.7109375" style="263" customWidth="1"/>
    <col min="16146" max="16146" width="7.5703125" style="263" customWidth="1"/>
    <col min="16147" max="16147" width="9.42578125" style="263" customWidth="1"/>
    <col min="16148" max="16148" width="7.42578125" style="263" customWidth="1"/>
    <col min="16149" max="16149" width="3.7109375" style="263" customWidth="1"/>
    <col min="16150" max="16150" width="26.7109375" style="263" customWidth="1"/>
    <col min="16151" max="16151" width="4.5703125" style="263" customWidth="1"/>
    <col min="16152" max="16152" width="26.7109375" style="263" customWidth="1"/>
    <col min="16153" max="16153" width="5.28515625" style="263" customWidth="1"/>
    <col min="16154" max="16154" width="26.7109375" style="263" customWidth="1"/>
    <col min="16155" max="16155" width="4.42578125" style="263" customWidth="1"/>
    <col min="16156" max="16194" width="2.7109375" style="263" customWidth="1"/>
    <col min="16195" max="16384" width="19.42578125" style="263"/>
  </cols>
  <sheetData>
    <row r="1" spans="1:252" s="1391" customFormat="1" ht="20.100000000000001" customHeight="1">
      <c r="A1" s="1388" t="s">
        <v>1518</v>
      </c>
      <c r="B1" s="1389"/>
      <c r="C1" s="1389"/>
      <c r="D1" s="1389"/>
      <c r="E1" s="1390" t="s">
        <v>1519</v>
      </c>
      <c r="G1" s="1389"/>
      <c r="I1" s="1389"/>
      <c r="J1" s="1389"/>
      <c r="K1" s="1392" t="s">
        <v>1520</v>
      </c>
      <c r="M1" s="1388" t="s">
        <v>1518</v>
      </c>
      <c r="P1" s="1390" t="s">
        <v>1519</v>
      </c>
      <c r="T1" s="1392" t="s">
        <v>1520</v>
      </c>
      <c r="U1" s="1388" t="s">
        <v>1518</v>
      </c>
      <c r="V1" s="1393"/>
      <c r="W1" s="1393"/>
      <c r="X1" s="1390" t="s">
        <v>1519</v>
      </c>
      <c r="Y1" s="1393"/>
      <c r="Z1" s="1392" t="s">
        <v>1520</v>
      </c>
      <c r="AA1" s="1394"/>
    </row>
    <row r="2" spans="1:252" s="1391" customFormat="1" ht="20.100000000000001" customHeight="1">
      <c r="A2" s="1395"/>
      <c r="B2" s="1389"/>
      <c r="C2" s="1389"/>
      <c r="D2" s="1389"/>
      <c r="E2" s="1396" t="s">
        <v>1012</v>
      </c>
      <c r="F2" s="1389"/>
      <c r="G2" s="1389"/>
      <c r="I2" s="1389"/>
      <c r="J2" s="1397"/>
      <c r="K2" s="1389"/>
      <c r="L2" s="263"/>
      <c r="M2" s="1234"/>
      <c r="N2" s="1234"/>
      <c r="O2" s="1395"/>
      <c r="P2" s="1398" t="s">
        <v>1521</v>
      </c>
      <c r="R2" s="1395"/>
      <c r="S2" s="263"/>
      <c r="U2" s="1399"/>
      <c r="X2" s="1396" t="s">
        <v>1012</v>
      </c>
      <c r="Y2" s="1400"/>
      <c r="AA2" s="1400"/>
    </row>
    <row r="3" spans="1:252" s="1391" customFormat="1" ht="20.100000000000001" customHeight="1">
      <c r="A3" s="1234"/>
      <c r="B3" s="1401"/>
      <c r="C3" s="1401"/>
      <c r="D3" s="1401"/>
      <c r="E3" s="1401"/>
      <c r="F3" s="1401"/>
      <c r="G3" s="1401"/>
      <c r="H3" s="1402"/>
      <c r="I3" s="1401"/>
      <c r="J3" s="1401"/>
      <c r="K3" s="1401"/>
      <c r="L3" s="263"/>
      <c r="M3" s="1234"/>
      <c r="N3" s="1234"/>
      <c r="S3" s="263"/>
      <c r="U3" s="1399"/>
      <c r="V3" s="1393"/>
      <c r="W3" s="1393"/>
      <c r="X3" s="1403" t="s">
        <v>1522</v>
      </c>
      <c r="Y3" s="1393"/>
      <c r="Z3" s="1393"/>
      <c r="AA3" s="122"/>
      <c r="AB3" s="1400"/>
    </row>
    <row r="4" spans="1:252" s="1417" customFormat="1" ht="20.100000000000001" customHeight="1">
      <c r="A4" s="1404" t="s">
        <v>4</v>
      </c>
      <c r="B4" s="1405" t="s">
        <v>1523</v>
      </c>
      <c r="C4" s="1406"/>
      <c r="D4" s="1407"/>
      <c r="E4" s="1408" t="s">
        <v>1524</v>
      </c>
      <c r="F4" s="1409"/>
      <c r="G4" s="1410"/>
      <c r="H4" s="1411" t="s">
        <v>13</v>
      </c>
      <c r="I4" s="1994" t="s">
        <v>1083</v>
      </c>
      <c r="J4" s="1995"/>
      <c r="K4" s="1411" t="s">
        <v>12</v>
      </c>
      <c r="L4" s="263"/>
      <c r="M4" s="1412" t="s">
        <v>4</v>
      </c>
      <c r="N4" s="1413" t="s">
        <v>371</v>
      </c>
      <c r="O4" s="1412" t="s">
        <v>372</v>
      </c>
      <c r="P4" s="1412"/>
      <c r="Q4" s="1412" t="s">
        <v>373</v>
      </c>
      <c r="R4" s="1412" t="s">
        <v>1525</v>
      </c>
      <c r="S4" s="1414" t="s">
        <v>1526</v>
      </c>
      <c r="T4" s="1412" t="s">
        <v>1527</v>
      </c>
      <c r="U4" s="1415"/>
      <c r="V4" s="1416"/>
      <c r="W4" s="1416"/>
      <c r="Y4" s="1416"/>
      <c r="Z4" s="1416"/>
      <c r="AA4" s="122"/>
      <c r="AB4" s="1418"/>
    </row>
    <row r="5" spans="1:252" s="1417" customFormat="1" ht="20.100000000000001" customHeight="1">
      <c r="A5" s="1419" t="s">
        <v>5</v>
      </c>
      <c r="B5" s="1420" t="s">
        <v>1366</v>
      </c>
      <c r="C5" s="1420" t="s">
        <v>164</v>
      </c>
      <c r="D5" s="1420" t="s">
        <v>162</v>
      </c>
      <c r="E5" s="1420" t="s">
        <v>167</v>
      </c>
      <c r="F5" s="1420" t="s">
        <v>159</v>
      </c>
      <c r="G5" s="1420" t="s">
        <v>170</v>
      </c>
      <c r="H5" s="1420"/>
      <c r="I5" s="1421" t="s">
        <v>1528</v>
      </c>
      <c r="J5" s="1421" t="s">
        <v>1529</v>
      </c>
      <c r="K5" s="1422"/>
      <c r="L5" s="263"/>
      <c r="M5" s="1412" t="s">
        <v>164</v>
      </c>
      <c r="N5" s="1412" t="s">
        <v>1324</v>
      </c>
      <c r="O5" s="1423" t="s">
        <v>401</v>
      </c>
      <c r="P5" s="1412" t="s">
        <v>337</v>
      </c>
      <c r="Q5" s="1424" t="s">
        <v>16</v>
      </c>
      <c r="R5" s="1425" t="s">
        <v>1208</v>
      </c>
      <c r="S5" s="1412" t="s">
        <v>164</v>
      </c>
      <c r="T5" s="1412" t="s">
        <v>1530</v>
      </c>
      <c r="U5" s="1415" t="s">
        <v>1067</v>
      </c>
      <c r="V5" s="1426" t="s">
        <v>15</v>
      </c>
      <c r="W5" s="1393"/>
      <c r="Y5" s="1234"/>
      <c r="Z5" s="264"/>
      <c r="AA5" s="1393"/>
      <c r="AB5" s="1418"/>
    </row>
    <row r="6" spans="1:252" ht="20.100000000000001" customHeight="1">
      <c r="A6" s="1427" t="s">
        <v>164</v>
      </c>
      <c r="B6" s="1428" t="s">
        <v>15</v>
      </c>
      <c r="C6" s="1429"/>
      <c r="D6" s="1430" t="s">
        <v>1531</v>
      </c>
      <c r="E6" s="1430" t="s">
        <v>1532</v>
      </c>
      <c r="F6" s="1430" t="s">
        <v>1533</v>
      </c>
      <c r="G6" s="1430" t="s">
        <v>1534</v>
      </c>
      <c r="H6" s="1431" t="s">
        <v>194</v>
      </c>
      <c r="I6" s="1432"/>
      <c r="J6" s="1432"/>
      <c r="K6" s="1433" t="s">
        <v>164</v>
      </c>
      <c r="M6" s="1412" t="s">
        <v>162</v>
      </c>
      <c r="N6" s="1412" t="s">
        <v>1324</v>
      </c>
      <c r="O6" s="1423" t="s">
        <v>678</v>
      </c>
      <c r="P6" s="1412" t="s">
        <v>337</v>
      </c>
      <c r="Q6" s="1424" t="s">
        <v>402</v>
      </c>
      <c r="R6" s="1425" t="s">
        <v>1208</v>
      </c>
      <c r="S6" s="1412" t="s">
        <v>162</v>
      </c>
      <c r="T6" s="1412" t="s">
        <v>1535</v>
      </c>
      <c r="V6" s="1434">
        <v>1</v>
      </c>
      <c r="W6" s="1435"/>
      <c r="X6" s="1426" t="s">
        <v>15</v>
      </c>
      <c r="Y6" s="1234"/>
      <c r="Z6" s="1234"/>
      <c r="AA6" s="1234"/>
      <c r="AB6" s="122"/>
    </row>
    <row r="7" spans="1:252" ht="20.100000000000001" customHeight="1">
      <c r="A7" s="1427" t="s">
        <v>162</v>
      </c>
      <c r="B7" s="1428" t="s">
        <v>401</v>
      </c>
      <c r="C7" s="1412" t="s">
        <v>1536</v>
      </c>
      <c r="D7" s="1429"/>
      <c r="E7" s="1430" t="s">
        <v>1537</v>
      </c>
      <c r="F7" s="1430" t="s">
        <v>1530</v>
      </c>
      <c r="G7" s="1430" t="s">
        <v>1538</v>
      </c>
      <c r="H7" s="1431" t="s">
        <v>182</v>
      </c>
      <c r="I7" s="1432"/>
      <c r="J7" s="1432"/>
      <c r="K7" s="1433" t="s">
        <v>162</v>
      </c>
      <c r="M7" s="1412" t="s">
        <v>167</v>
      </c>
      <c r="N7" s="1412" t="s">
        <v>1539</v>
      </c>
      <c r="O7" s="1423" t="s">
        <v>115</v>
      </c>
      <c r="P7" s="1412" t="s">
        <v>337</v>
      </c>
      <c r="Q7" s="1423" t="s">
        <v>668</v>
      </c>
      <c r="R7" s="1436" t="s">
        <v>1222</v>
      </c>
      <c r="S7" s="1412" t="s">
        <v>167</v>
      </c>
      <c r="T7" s="1412" t="s">
        <v>523</v>
      </c>
      <c r="U7" s="507" t="s">
        <v>1157</v>
      </c>
      <c r="V7" s="1437" t="s">
        <v>115</v>
      </c>
      <c r="W7" s="264"/>
      <c r="X7" s="1487" t="s">
        <v>1540</v>
      </c>
      <c r="Y7" s="1488" t="s">
        <v>1135</v>
      </c>
      <c r="Z7" s="1484" t="s">
        <v>15</v>
      </c>
      <c r="AB7" s="122"/>
    </row>
    <row r="8" spans="1:252" ht="20.100000000000001" customHeight="1">
      <c r="A8" s="1427" t="s">
        <v>167</v>
      </c>
      <c r="B8" s="1428" t="s">
        <v>678</v>
      </c>
      <c r="C8" s="1412" t="s">
        <v>1541</v>
      </c>
      <c r="D8" s="1412" t="s">
        <v>1542</v>
      </c>
      <c r="E8" s="1439"/>
      <c r="F8" s="1430" t="s">
        <v>1543</v>
      </c>
      <c r="G8" s="1430" t="s">
        <v>1535</v>
      </c>
      <c r="H8" s="1431" t="s">
        <v>176</v>
      </c>
      <c r="I8" s="1432"/>
      <c r="J8" s="1432"/>
      <c r="K8" s="1440" t="s">
        <v>167</v>
      </c>
      <c r="M8" s="1412" t="s">
        <v>159</v>
      </c>
      <c r="N8" s="1412" t="s">
        <v>1539</v>
      </c>
      <c r="O8" s="1423" t="s">
        <v>15</v>
      </c>
      <c r="P8" s="1412" t="s">
        <v>337</v>
      </c>
      <c r="Q8" s="1423" t="s">
        <v>401</v>
      </c>
      <c r="R8" s="1425" t="s">
        <v>1208</v>
      </c>
      <c r="S8" s="1412" t="s">
        <v>167</v>
      </c>
      <c r="T8" s="1412" t="s">
        <v>1531</v>
      </c>
      <c r="U8" s="507" t="s">
        <v>1154</v>
      </c>
      <c r="V8" s="1441" t="s">
        <v>401</v>
      </c>
      <c r="W8" s="1234"/>
      <c r="X8" s="1442">
        <v>9</v>
      </c>
      <c r="Y8" s="1489"/>
      <c r="Z8" s="1486" t="s">
        <v>1544</v>
      </c>
      <c r="AB8" s="122"/>
    </row>
    <row r="9" spans="1:252" ht="20.100000000000001" customHeight="1">
      <c r="A9" s="1427" t="s">
        <v>159</v>
      </c>
      <c r="B9" s="1443" t="s">
        <v>16</v>
      </c>
      <c r="C9" s="1412" t="s">
        <v>1545</v>
      </c>
      <c r="D9" s="1412" t="s">
        <v>1546</v>
      </c>
      <c r="E9" s="1412" t="s">
        <v>1547</v>
      </c>
      <c r="F9" s="1429"/>
      <c r="G9" s="1430" t="s">
        <v>1548</v>
      </c>
      <c r="H9" s="1431" t="s">
        <v>170</v>
      </c>
      <c r="I9" s="1432"/>
      <c r="J9" s="1432"/>
      <c r="K9" s="1440" t="s">
        <v>159</v>
      </c>
      <c r="M9" s="1412" t="s">
        <v>170</v>
      </c>
      <c r="N9" s="1412" t="s">
        <v>1539</v>
      </c>
      <c r="O9" s="1424" t="s">
        <v>16</v>
      </c>
      <c r="P9" s="1412" t="s">
        <v>337</v>
      </c>
      <c r="Q9" s="1423" t="s">
        <v>678</v>
      </c>
      <c r="R9" s="1425" t="s">
        <v>1208</v>
      </c>
      <c r="S9" s="1412" t="s">
        <v>164</v>
      </c>
      <c r="T9" s="1412" t="s">
        <v>1547</v>
      </c>
      <c r="V9" s="1434">
        <v>2</v>
      </c>
      <c r="W9" s="1444"/>
      <c r="X9" s="1445" t="s">
        <v>401</v>
      </c>
      <c r="Y9" s="1488" t="s">
        <v>1144</v>
      </c>
      <c r="Z9" s="1485" t="s">
        <v>401</v>
      </c>
      <c r="AB9" s="122"/>
    </row>
    <row r="10" spans="1:252" ht="20.100000000000001" customHeight="1">
      <c r="A10" s="1427" t="s">
        <v>170</v>
      </c>
      <c r="B10" s="1443" t="s">
        <v>402</v>
      </c>
      <c r="C10" s="1412" t="s">
        <v>1549</v>
      </c>
      <c r="D10" s="1412" t="s">
        <v>1550</v>
      </c>
      <c r="E10" s="1412" t="s">
        <v>1551</v>
      </c>
      <c r="F10" s="1412" t="s">
        <v>1552</v>
      </c>
      <c r="G10" s="1446"/>
      <c r="H10" s="1431" t="s">
        <v>167</v>
      </c>
      <c r="I10" s="1432"/>
      <c r="J10" s="1432"/>
      <c r="K10" s="1440" t="s">
        <v>170</v>
      </c>
      <c r="M10" s="1412" t="s">
        <v>176</v>
      </c>
      <c r="N10" s="1412" t="s">
        <v>406</v>
      </c>
      <c r="O10" s="1423" t="s">
        <v>386</v>
      </c>
      <c r="P10" s="1412" t="s">
        <v>337</v>
      </c>
      <c r="Q10" s="1423" t="s">
        <v>114</v>
      </c>
      <c r="R10" s="1436" t="s">
        <v>1222</v>
      </c>
      <c r="S10" s="1412" t="s">
        <v>162</v>
      </c>
      <c r="T10" s="1412" t="s">
        <v>515</v>
      </c>
      <c r="U10" s="507" t="s">
        <v>1084</v>
      </c>
      <c r="V10" s="1445" t="s">
        <v>668</v>
      </c>
      <c r="W10" s="1234"/>
      <c r="X10" s="1486" t="s">
        <v>1553</v>
      </c>
      <c r="Y10" s="1489"/>
      <c r="Z10" s="1234"/>
      <c r="AA10" s="1234"/>
      <c r="AB10" s="122"/>
    </row>
    <row r="11" spans="1:252" ht="20.100000000000001" customHeight="1">
      <c r="M11" s="1412" t="s">
        <v>182</v>
      </c>
      <c r="N11" s="1412" t="s">
        <v>406</v>
      </c>
      <c r="O11" s="1423" t="s">
        <v>15</v>
      </c>
      <c r="P11" s="1412" t="s">
        <v>337</v>
      </c>
      <c r="Q11" s="1423" t="s">
        <v>678</v>
      </c>
      <c r="R11" s="1425" t="s">
        <v>1208</v>
      </c>
      <c r="S11" s="1412" t="s">
        <v>162</v>
      </c>
      <c r="T11" s="1412" t="s">
        <v>1532</v>
      </c>
      <c r="V11" s="1234"/>
      <c r="Y11" s="1490"/>
      <c r="AB11" s="122"/>
    </row>
    <row r="12" spans="1:252" ht="20.100000000000001" customHeight="1">
      <c r="A12" s="1404" t="s">
        <v>4</v>
      </c>
      <c r="B12" s="1448" t="s">
        <v>1554</v>
      </c>
      <c r="C12" s="1406"/>
      <c r="D12" s="1407"/>
      <c r="E12" s="1408" t="s">
        <v>1524</v>
      </c>
      <c r="F12" s="1409"/>
      <c r="G12" s="1410"/>
      <c r="H12" s="1449" t="s">
        <v>13</v>
      </c>
      <c r="I12" s="1994" t="s">
        <v>1083</v>
      </c>
      <c r="J12" s="1995"/>
      <c r="K12" s="1411" t="s">
        <v>12</v>
      </c>
      <c r="M12" s="1412" t="s">
        <v>188</v>
      </c>
      <c r="N12" s="1412" t="s">
        <v>1326</v>
      </c>
      <c r="O12" s="1424" t="s">
        <v>402</v>
      </c>
      <c r="P12" s="1412" t="s">
        <v>337</v>
      </c>
      <c r="Q12" s="1424" t="s">
        <v>16</v>
      </c>
      <c r="R12" s="1425" t="s">
        <v>1208</v>
      </c>
      <c r="S12" s="1412" t="s">
        <v>164</v>
      </c>
      <c r="T12" s="1412" t="s">
        <v>1552</v>
      </c>
      <c r="V12" s="1234"/>
      <c r="W12" s="1416">
        <v>-1</v>
      </c>
      <c r="X12" s="1450" t="s">
        <v>115</v>
      </c>
      <c r="Y12" s="1491"/>
      <c r="AB12" s="264"/>
      <c r="AC12" s="1234"/>
      <c r="AD12" s="1234"/>
      <c r="AE12" s="1234"/>
      <c r="AF12" s="1234"/>
      <c r="AG12" s="1234"/>
      <c r="AH12" s="1234"/>
      <c r="AI12" s="1234"/>
      <c r="AJ12" s="1234"/>
      <c r="AK12" s="1234"/>
      <c r="AL12" s="1234"/>
      <c r="AM12" s="1234"/>
      <c r="AN12" s="1234"/>
      <c r="AO12" s="1234"/>
      <c r="AP12" s="1234"/>
      <c r="AQ12" s="1234"/>
      <c r="AR12" s="1234"/>
      <c r="AS12" s="1234"/>
      <c r="AT12" s="1234"/>
      <c r="AU12" s="1234"/>
      <c r="AV12" s="1234"/>
      <c r="AW12" s="1234"/>
      <c r="AX12" s="1234"/>
      <c r="AY12" s="1234"/>
      <c r="AZ12" s="1234"/>
      <c r="BA12" s="1234"/>
      <c r="BB12" s="1234"/>
      <c r="BC12" s="1234"/>
      <c r="BD12" s="1234"/>
      <c r="BE12" s="1234"/>
      <c r="BF12" s="1234"/>
      <c r="BG12" s="1234"/>
      <c r="BH12" s="1234"/>
      <c r="BI12" s="1234"/>
      <c r="BJ12" s="1234"/>
      <c r="BK12" s="1234"/>
      <c r="BL12" s="1234"/>
      <c r="BM12" s="1234"/>
      <c r="BN12" s="1234"/>
      <c r="BO12" s="1234"/>
      <c r="BP12" s="1234"/>
      <c r="BQ12" s="1234"/>
      <c r="BR12" s="1234"/>
      <c r="BS12" s="1234"/>
      <c r="BT12" s="1234"/>
      <c r="BU12" s="1234"/>
      <c r="BV12" s="1234"/>
      <c r="BW12" s="1234"/>
      <c r="BX12" s="1234"/>
      <c r="BY12" s="1234"/>
      <c r="BZ12" s="1234"/>
      <c r="CA12" s="1234"/>
      <c r="CB12" s="1234"/>
      <c r="CC12" s="1234"/>
      <c r="CD12" s="1234"/>
      <c r="CE12" s="1234"/>
      <c r="CF12" s="1234"/>
      <c r="CG12" s="1234"/>
      <c r="CH12" s="1234"/>
      <c r="CI12" s="1234"/>
      <c r="CJ12" s="1234"/>
      <c r="CK12" s="1234"/>
      <c r="CL12" s="1234"/>
      <c r="CM12" s="1234"/>
      <c r="CN12" s="1234"/>
      <c r="CO12" s="1234"/>
      <c r="CP12" s="1234"/>
      <c r="CQ12" s="1234"/>
      <c r="CR12" s="1234"/>
      <c r="CS12" s="1234"/>
      <c r="CT12" s="1234"/>
      <c r="CU12" s="1234"/>
      <c r="CV12" s="1234"/>
      <c r="CW12" s="1234"/>
      <c r="CX12" s="1234"/>
      <c r="CY12" s="1234"/>
      <c r="CZ12" s="1234"/>
      <c r="DA12" s="1234"/>
      <c r="DB12" s="1234"/>
      <c r="DC12" s="1234"/>
      <c r="DD12" s="1234"/>
      <c r="DE12" s="1234"/>
      <c r="DF12" s="1234"/>
      <c r="DG12" s="1234"/>
      <c r="DH12" s="1234"/>
      <c r="DI12" s="1234"/>
      <c r="DJ12" s="1234"/>
      <c r="DK12" s="1234"/>
      <c r="DL12" s="1234"/>
      <c r="DM12" s="1234"/>
      <c r="DN12" s="1234"/>
      <c r="DO12" s="1234"/>
      <c r="DP12" s="1234"/>
      <c r="DQ12" s="1234"/>
      <c r="DR12" s="1234"/>
      <c r="DS12" s="1234"/>
      <c r="DT12" s="1234"/>
      <c r="DU12" s="1234"/>
      <c r="DV12" s="1234"/>
      <c r="DW12" s="1234"/>
      <c r="DX12" s="1234"/>
      <c r="DY12" s="1234"/>
      <c r="DZ12" s="1234"/>
      <c r="EA12" s="1234"/>
      <c r="EB12" s="1234"/>
      <c r="EC12" s="1234"/>
      <c r="ED12" s="1234"/>
      <c r="EE12" s="1234"/>
      <c r="EF12" s="1234"/>
      <c r="EG12" s="1234"/>
      <c r="EH12" s="1234"/>
      <c r="EI12" s="1234"/>
      <c r="EJ12" s="1234"/>
      <c r="EK12" s="1234"/>
      <c r="EL12" s="1234"/>
      <c r="EM12" s="1234"/>
      <c r="EN12" s="1234"/>
      <c r="EO12" s="1234"/>
      <c r="EP12" s="1234"/>
      <c r="EQ12" s="1234"/>
      <c r="ER12" s="1234"/>
      <c r="ES12" s="1234"/>
      <c r="ET12" s="1234"/>
      <c r="EU12" s="1234"/>
      <c r="EV12" s="1234"/>
      <c r="EW12" s="1234"/>
      <c r="EX12" s="1234"/>
      <c r="EY12" s="1234"/>
      <c r="EZ12" s="1234"/>
      <c r="FA12" s="1234"/>
      <c r="FB12" s="1234"/>
      <c r="FC12" s="1234"/>
      <c r="FD12" s="1234"/>
      <c r="FE12" s="1234"/>
      <c r="FF12" s="1234"/>
      <c r="FG12" s="1234"/>
      <c r="FH12" s="1234"/>
      <c r="FI12" s="1234"/>
      <c r="FJ12" s="1234"/>
      <c r="FK12" s="1234"/>
      <c r="FL12" s="1234"/>
      <c r="FM12" s="1234"/>
      <c r="FN12" s="1234"/>
      <c r="FO12" s="1234"/>
      <c r="FP12" s="1234"/>
      <c r="FQ12" s="1234"/>
      <c r="FR12" s="1234"/>
      <c r="FS12" s="1234"/>
      <c r="FT12" s="1234"/>
      <c r="FU12" s="1234"/>
      <c r="FV12" s="1234"/>
      <c r="FW12" s="1234"/>
      <c r="FX12" s="1234"/>
      <c r="FY12" s="1234"/>
      <c r="FZ12" s="1234"/>
      <c r="GA12" s="1234"/>
      <c r="GB12" s="1234"/>
      <c r="GC12" s="1234"/>
      <c r="GD12" s="1234"/>
      <c r="GE12" s="1234"/>
      <c r="GF12" s="1234"/>
      <c r="GG12" s="1234"/>
      <c r="GH12" s="1234"/>
      <c r="GI12" s="1234"/>
      <c r="GJ12" s="1234"/>
      <c r="GK12" s="1234"/>
      <c r="GL12" s="1234"/>
      <c r="GM12" s="1234"/>
      <c r="GN12" s="1234"/>
      <c r="GO12" s="1234"/>
      <c r="GP12" s="1234"/>
      <c r="GQ12" s="1234"/>
      <c r="GR12" s="1234"/>
      <c r="GS12" s="1234"/>
      <c r="GT12" s="1234"/>
      <c r="GU12" s="1234"/>
      <c r="GV12" s="1234"/>
      <c r="GW12" s="1234"/>
      <c r="GX12" s="1234"/>
      <c r="GY12" s="1234"/>
      <c r="GZ12" s="1234"/>
      <c r="HA12" s="1234"/>
      <c r="HB12" s="1234"/>
      <c r="HC12" s="1234"/>
      <c r="HD12" s="1234"/>
      <c r="HE12" s="1234"/>
      <c r="HF12" s="1234"/>
      <c r="HG12" s="1234"/>
      <c r="HH12" s="1234"/>
      <c r="HI12" s="1234"/>
      <c r="HJ12" s="1234"/>
      <c r="HK12" s="1234"/>
      <c r="HL12" s="1234"/>
      <c r="HM12" s="1234"/>
      <c r="HN12" s="1234"/>
      <c r="HO12" s="1234"/>
      <c r="HP12" s="1234"/>
      <c r="HQ12" s="1234"/>
      <c r="HR12" s="1234"/>
      <c r="HS12" s="1234"/>
      <c r="HT12" s="1234"/>
      <c r="HU12" s="1234"/>
      <c r="HV12" s="1234"/>
      <c r="HW12" s="1234"/>
      <c r="HX12" s="1234"/>
      <c r="HY12" s="1234"/>
      <c r="HZ12" s="1234"/>
      <c r="IA12" s="1234"/>
      <c r="IB12" s="1234"/>
      <c r="IC12" s="1234"/>
      <c r="ID12" s="1234"/>
      <c r="IE12" s="1234"/>
      <c r="IF12" s="1234"/>
      <c r="IG12" s="1234"/>
      <c r="IH12" s="1234"/>
      <c r="II12" s="1234"/>
      <c r="IJ12" s="1234"/>
      <c r="IK12" s="1234"/>
      <c r="IL12" s="1234"/>
      <c r="IM12" s="1234"/>
      <c r="IN12" s="1234"/>
      <c r="IO12" s="1234"/>
      <c r="IP12" s="1234"/>
      <c r="IQ12" s="1234"/>
      <c r="IR12" s="1234"/>
    </row>
    <row r="13" spans="1:252" ht="20.100000000000001" customHeight="1">
      <c r="A13" s="1419" t="s">
        <v>5</v>
      </c>
      <c r="B13" s="1420" t="s">
        <v>1366</v>
      </c>
      <c r="C13" s="1420" t="s">
        <v>164</v>
      </c>
      <c r="D13" s="1420" t="s">
        <v>162</v>
      </c>
      <c r="E13" s="1420" t="s">
        <v>167</v>
      </c>
      <c r="F13" s="1420" t="s">
        <v>159</v>
      </c>
      <c r="G13" s="1451"/>
      <c r="H13" s="1420"/>
      <c r="I13" s="1421" t="s">
        <v>1528</v>
      </c>
      <c r="J13" s="1421" t="s">
        <v>1529</v>
      </c>
      <c r="K13" s="1422"/>
      <c r="M13" s="1412" t="s">
        <v>194</v>
      </c>
      <c r="N13" s="1412" t="s">
        <v>1326</v>
      </c>
      <c r="O13" s="1423" t="s">
        <v>386</v>
      </c>
      <c r="P13" s="1412" t="s">
        <v>337</v>
      </c>
      <c r="Q13" s="1423" t="s">
        <v>115</v>
      </c>
      <c r="R13" s="1436" t="s">
        <v>1222</v>
      </c>
      <c r="S13" s="1412" t="s">
        <v>167</v>
      </c>
      <c r="T13" s="1412" t="s">
        <v>1555</v>
      </c>
      <c r="W13" s="1416"/>
      <c r="X13" s="1434">
        <v>8</v>
      </c>
      <c r="Y13" s="1488" t="s">
        <v>1174</v>
      </c>
      <c r="Z13" s="1485" t="s">
        <v>115</v>
      </c>
      <c r="AB13" s="264"/>
      <c r="AC13" s="1234"/>
      <c r="AD13" s="1234"/>
      <c r="AE13" s="1234"/>
      <c r="AF13" s="1234"/>
      <c r="AG13" s="1234"/>
      <c r="AH13" s="1234"/>
      <c r="AI13" s="1234"/>
      <c r="AJ13" s="1234"/>
      <c r="AK13" s="1234"/>
      <c r="AL13" s="1234"/>
      <c r="AM13" s="1234"/>
      <c r="AN13" s="1234"/>
      <c r="AO13" s="1234"/>
      <c r="AP13" s="1234"/>
      <c r="AQ13" s="1234"/>
      <c r="AR13" s="1234"/>
      <c r="AS13" s="1234"/>
      <c r="AT13" s="1234"/>
      <c r="AU13" s="1234"/>
      <c r="AV13" s="1234"/>
      <c r="AW13" s="1234"/>
      <c r="AX13" s="1234"/>
      <c r="AY13" s="1234"/>
      <c r="AZ13" s="1234"/>
      <c r="BA13" s="1234"/>
      <c r="BB13" s="1234"/>
      <c r="BC13" s="1234"/>
      <c r="BD13" s="1234"/>
      <c r="BE13" s="1234"/>
      <c r="BF13" s="1234"/>
      <c r="BG13" s="1234"/>
      <c r="BH13" s="1234"/>
      <c r="BI13" s="1234"/>
      <c r="BJ13" s="1234"/>
      <c r="BK13" s="1234"/>
      <c r="BL13" s="1234"/>
      <c r="BM13" s="1234"/>
      <c r="BN13" s="1234"/>
      <c r="BO13" s="1234"/>
      <c r="BP13" s="1234"/>
      <c r="BQ13" s="1234"/>
      <c r="BR13" s="1234"/>
      <c r="BS13" s="1234"/>
      <c r="BT13" s="1234"/>
      <c r="BU13" s="1234"/>
      <c r="BV13" s="1234"/>
      <c r="BW13" s="1234"/>
      <c r="BX13" s="1234"/>
      <c r="BY13" s="1234"/>
      <c r="BZ13" s="1234"/>
      <c r="CA13" s="1234"/>
      <c r="CB13" s="1234"/>
      <c r="CC13" s="1234"/>
      <c r="CD13" s="1234"/>
      <c r="CE13" s="1234"/>
      <c r="CF13" s="1234"/>
      <c r="CG13" s="1234"/>
      <c r="CH13" s="1234"/>
      <c r="CI13" s="1234"/>
      <c r="CJ13" s="1234"/>
      <c r="CK13" s="1234"/>
      <c r="CL13" s="1234"/>
      <c r="CM13" s="1234"/>
      <c r="CN13" s="1234"/>
      <c r="CO13" s="1234"/>
      <c r="CP13" s="1234"/>
      <c r="CQ13" s="1234"/>
      <c r="CR13" s="1234"/>
      <c r="CS13" s="1234"/>
      <c r="CT13" s="1234"/>
      <c r="CU13" s="1234"/>
      <c r="CV13" s="1234"/>
      <c r="CW13" s="1234"/>
      <c r="CX13" s="1234"/>
      <c r="CY13" s="1234"/>
      <c r="CZ13" s="1234"/>
      <c r="DA13" s="1234"/>
      <c r="DB13" s="1234"/>
      <c r="DC13" s="1234"/>
      <c r="DD13" s="1234"/>
      <c r="DE13" s="1234"/>
      <c r="DF13" s="1234"/>
      <c r="DG13" s="1234"/>
      <c r="DH13" s="1234"/>
      <c r="DI13" s="1234"/>
      <c r="DJ13" s="1234"/>
      <c r="DK13" s="1234"/>
      <c r="DL13" s="1234"/>
      <c r="DM13" s="1234"/>
      <c r="DN13" s="1234"/>
      <c r="DO13" s="1234"/>
      <c r="DP13" s="1234"/>
      <c r="DQ13" s="1234"/>
      <c r="DR13" s="1234"/>
      <c r="DS13" s="1234"/>
      <c r="DT13" s="1234"/>
      <c r="DU13" s="1234"/>
      <c r="DV13" s="1234"/>
      <c r="DW13" s="1234"/>
      <c r="DX13" s="1234"/>
      <c r="DY13" s="1234"/>
      <c r="DZ13" s="1234"/>
      <c r="EA13" s="1234"/>
      <c r="EB13" s="1234"/>
      <c r="EC13" s="1234"/>
      <c r="ED13" s="1234"/>
      <c r="EE13" s="1234"/>
      <c r="EF13" s="1234"/>
      <c r="EG13" s="1234"/>
      <c r="EH13" s="1234"/>
      <c r="EI13" s="1234"/>
      <c r="EJ13" s="1234"/>
      <c r="EK13" s="1234"/>
      <c r="EL13" s="1234"/>
      <c r="EM13" s="1234"/>
      <c r="EN13" s="1234"/>
      <c r="EO13" s="1234"/>
      <c r="EP13" s="1234"/>
      <c r="EQ13" s="1234"/>
      <c r="ER13" s="1234"/>
      <c r="ES13" s="1234"/>
      <c r="ET13" s="1234"/>
      <c r="EU13" s="1234"/>
      <c r="EV13" s="1234"/>
      <c r="EW13" s="1234"/>
      <c r="EX13" s="1234"/>
      <c r="EY13" s="1234"/>
      <c r="EZ13" s="1234"/>
      <c r="FA13" s="1234"/>
      <c r="FB13" s="1234"/>
      <c r="FC13" s="1234"/>
      <c r="FD13" s="1234"/>
      <c r="FE13" s="1234"/>
      <c r="FF13" s="1234"/>
      <c r="FG13" s="1234"/>
      <c r="FH13" s="1234"/>
      <c r="FI13" s="1234"/>
      <c r="FJ13" s="1234"/>
      <c r="FK13" s="1234"/>
      <c r="FL13" s="1234"/>
      <c r="FM13" s="1234"/>
      <c r="FN13" s="1234"/>
      <c r="FO13" s="1234"/>
      <c r="FP13" s="1234"/>
      <c r="FQ13" s="1234"/>
      <c r="FR13" s="1234"/>
      <c r="FS13" s="1234"/>
      <c r="FT13" s="1234"/>
      <c r="FU13" s="1234"/>
      <c r="FV13" s="1234"/>
      <c r="FW13" s="1234"/>
      <c r="FX13" s="1234"/>
      <c r="FY13" s="1234"/>
      <c r="FZ13" s="1234"/>
      <c r="GA13" s="1234"/>
      <c r="GB13" s="1234"/>
      <c r="GC13" s="1234"/>
      <c r="GD13" s="1234"/>
      <c r="GE13" s="1234"/>
      <c r="GF13" s="1234"/>
      <c r="GG13" s="1234"/>
      <c r="GH13" s="1234"/>
      <c r="GI13" s="1234"/>
      <c r="GJ13" s="1234"/>
      <c r="GK13" s="1234"/>
      <c r="GL13" s="1234"/>
      <c r="GM13" s="1234"/>
      <c r="GN13" s="1234"/>
      <c r="GO13" s="1234"/>
      <c r="GP13" s="1234"/>
      <c r="GQ13" s="1234"/>
      <c r="GR13" s="1234"/>
      <c r="GS13" s="1234"/>
      <c r="GT13" s="1234"/>
      <c r="GU13" s="1234"/>
      <c r="GV13" s="1234"/>
      <c r="GW13" s="1234"/>
      <c r="GX13" s="1234"/>
      <c r="GY13" s="1234"/>
      <c r="GZ13" s="1234"/>
      <c r="HA13" s="1234"/>
      <c r="HB13" s="1234"/>
      <c r="HC13" s="1234"/>
      <c r="HD13" s="1234"/>
      <c r="HE13" s="1234"/>
      <c r="HF13" s="1234"/>
      <c r="HG13" s="1234"/>
      <c r="HH13" s="1234"/>
      <c r="HI13" s="1234"/>
      <c r="HJ13" s="1234"/>
      <c r="HK13" s="1234"/>
      <c r="HL13" s="1234"/>
      <c r="HM13" s="1234"/>
      <c r="HN13" s="1234"/>
      <c r="HO13" s="1234"/>
      <c r="HP13" s="1234"/>
      <c r="HQ13" s="1234"/>
      <c r="HR13" s="1234"/>
      <c r="HS13" s="1234"/>
      <c r="HT13" s="1234"/>
      <c r="HU13" s="1234"/>
      <c r="HV13" s="1234"/>
      <c r="HW13" s="1234"/>
      <c r="HX13" s="1234"/>
      <c r="HY13" s="1234"/>
      <c r="HZ13" s="1234"/>
      <c r="IA13" s="1234"/>
      <c r="IB13" s="1234"/>
      <c r="IC13" s="1234"/>
      <c r="ID13" s="1234"/>
      <c r="IE13" s="1234"/>
      <c r="IF13" s="1234"/>
      <c r="IG13" s="1234"/>
      <c r="IH13" s="1234"/>
      <c r="II13" s="1234"/>
      <c r="IJ13" s="1234"/>
      <c r="IK13" s="1234"/>
      <c r="IL13" s="1234"/>
      <c r="IM13" s="1234"/>
      <c r="IN13" s="1234"/>
      <c r="IO13" s="1234"/>
      <c r="IP13" s="1234"/>
      <c r="IQ13" s="1234"/>
      <c r="IR13" s="1234"/>
    </row>
    <row r="14" spans="1:252" ht="20.100000000000001" customHeight="1">
      <c r="A14" s="1427" t="s">
        <v>164</v>
      </c>
      <c r="B14" s="1428" t="s">
        <v>668</v>
      </c>
      <c r="C14" s="1429"/>
      <c r="D14" s="1430" t="s">
        <v>1556</v>
      </c>
      <c r="E14" s="1430" t="s">
        <v>1556</v>
      </c>
      <c r="F14" s="1430" t="s">
        <v>1557</v>
      </c>
      <c r="G14" s="1452"/>
      <c r="H14" s="1431" t="s">
        <v>182</v>
      </c>
      <c r="I14" s="1432"/>
      <c r="J14" s="1432"/>
      <c r="K14" s="1433" t="s">
        <v>164</v>
      </c>
      <c r="M14" s="1412" t="s">
        <v>200</v>
      </c>
      <c r="N14" s="1412" t="s">
        <v>1558</v>
      </c>
      <c r="O14" s="1423" t="s">
        <v>15</v>
      </c>
      <c r="P14" s="1412" t="s">
        <v>337</v>
      </c>
      <c r="Q14" s="1424" t="s">
        <v>402</v>
      </c>
      <c r="R14" s="1425" t="s">
        <v>1208</v>
      </c>
      <c r="S14" s="1412" t="s">
        <v>162</v>
      </c>
      <c r="T14" s="1412" t="s">
        <v>1534</v>
      </c>
      <c r="W14" s="1416">
        <v>-2</v>
      </c>
      <c r="X14" s="1445" t="s">
        <v>668</v>
      </c>
      <c r="Y14" s="263"/>
      <c r="Z14" s="1486" t="s">
        <v>1559</v>
      </c>
      <c r="AB14" s="122"/>
    </row>
    <row r="15" spans="1:252" s="1457" customFormat="1" ht="20.100000000000001" customHeight="1">
      <c r="A15" s="1427" t="s">
        <v>162</v>
      </c>
      <c r="B15" s="1428" t="s">
        <v>115</v>
      </c>
      <c r="C15" s="1412" t="s">
        <v>523</v>
      </c>
      <c r="D15" s="1429"/>
      <c r="E15" s="1430" t="s">
        <v>1560</v>
      </c>
      <c r="F15" s="1412" t="s">
        <v>519</v>
      </c>
      <c r="G15" s="1452"/>
      <c r="H15" s="1431" t="s">
        <v>159</v>
      </c>
      <c r="I15" s="1453" t="s">
        <v>1561</v>
      </c>
      <c r="J15" s="1432"/>
      <c r="K15" s="1433" t="s">
        <v>162</v>
      </c>
      <c r="L15" s="263"/>
      <c r="M15" s="1412" t="s">
        <v>206</v>
      </c>
      <c r="N15" s="1412" t="s">
        <v>1558</v>
      </c>
      <c r="O15" s="1423" t="s">
        <v>401</v>
      </c>
      <c r="P15" s="1412" t="s">
        <v>337</v>
      </c>
      <c r="Q15" s="1423" t="s">
        <v>678</v>
      </c>
      <c r="R15" s="1425" t="s">
        <v>1208</v>
      </c>
      <c r="S15" s="1412" t="s">
        <v>167</v>
      </c>
      <c r="T15" s="1412" t="s">
        <v>1537</v>
      </c>
      <c r="U15" s="507"/>
      <c r="V15" s="1454"/>
      <c r="W15" s="264"/>
      <c r="X15" s="1234"/>
      <c r="Y15" s="1438" t="s">
        <v>1180</v>
      </c>
      <c r="Z15" s="1485" t="s">
        <v>668</v>
      </c>
      <c r="AA15" s="1455"/>
      <c r="AB15" s="1456"/>
    </row>
    <row r="16" spans="1:252" s="1457" customFormat="1" ht="20.100000000000001" customHeight="1">
      <c r="A16" s="1427" t="s">
        <v>167</v>
      </c>
      <c r="B16" s="1428" t="s">
        <v>114</v>
      </c>
      <c r="C16" s="1412" t="s">
        <v>523</v>
      </c>
      <c r="D16" s="1412" t="s">
        <v>464</v>
      </c>
      <c r="E16" s="1439"/>
      <c r="F16" s="1430" t="s">
        <v>1562</v>
      </c>
      <c r="G16" s="1452"/>
      <c r="H16" s="1431" t="s">
        <v>159</v>
      </c>
      <c r="I16" s="1453" t="s">
        <v>1563</v>
      </c>
      <c r="J16" s="1432"/>
      <c r="K16" s="1440" t="s">
        <v>167</v>
      </c>
      <c r="L16" s="263"/>
      <c r="M16" s="1412" t="s">
        <v>212</v>
      </c>
      <c r="N16" s="1412" t="s">
        <v>1558</v>
      </c>
      <c r="O16" s="1423" t="s">
        <v>386</v>
      </c>
      <c r="P16" s="1412" t="s">
        <v>337</v>
      </c>
      <c r="Q16" s="1423" t="s">
        <v>668</v>
      </c>
      <c r="R16" s="1436" t="s">
        <v>1222</v>
      </c>
      <c r="S16" s="1412" t="s">
        <v>164</v>
      </c>
      <c r="T16" s="1412" t="s">
        <v>1564</v>
      </c>
      <c r="U16" s="507"/>
      <c r="V16" s="264"/>
      <c r="W16" s="264"/>
      <c r="X16" s="122"/>
      <c r="Y16" s="1416"/>
      <c r="Z16" s="1454"/>
      <c r="AA16" s="1458"/>
      <c r="AB16" s="1456"/>
    </row>
    <row r="17" spans="1:28" s="1457" customFormat="1" ht="20.100000000000001" customHeight="1">
      <c r="A17" s="1427" t="s">
        <v>159</v>
      </c>
      <c r="B17" s="1428" t="s">
        <v>386</v>
      </c>
      <c r="C17" s="1412" t="s">
        <v>1564</v>
      </c>
      <c r="D17" s="1430" t="s">
        <v>1555</v>
      </c>
      <c r="E17" s="1412" t="s">
        <v>515</v>
      </c>
      <c r="F17" s="1429"/>
      <c r="G17" s="1452"/>
      <c r="H17" s="1431" t="s">
        <v>167</v>
      </c>
      <c r="I17" s="1432"/>
      <c r="J17" s="1432"/>
      <c r="K17" s="1440" t="s">
        <v>159</v>
      </c>
      <c r="L17" s="263"/>
      <c r="M17" s="1412" t="s">
        <v>218</v>
      </c>
      <c r="N17" s="1412" t="s">
        <v>1328</v>
      </c>
      <c r="O17" s="1423" t="s">
        <v>114</v>
      </c>
      <c r="P17" s="1412" t="s">
        <v>337</v>
      </c>
      <c r="Q17" s="1423" t="s">
        <v>115</v>
      </c>
      <c r="R17" s="1436" t="s">
        <v>1222</v>
      </c>
      <c r="S17" s="1412" t="s">
        <v>167</v>
      </c>
      <c r="T17" s="1412" t="s">
        <v>464</v>
      </c>
      <c r="U17" s="1415" t="s">
        <v>1085</v>
      </c>
      <c r="V17" s="1426" t="s">
        <v>678</v>
      </c>
      <c r="W17" s="1393"/>
      <c r="X17" s="264"/>
      <c r="Y17" s="1459"/>
      <c r="Z17" s="1416"/>
      <c r="AA17" s="264"/>
      <c r="AB17" s="1456"/>
    </row>
    <row r="18" spans="1:28" s="1457" customFormat="1" ht="20.100000000000001" customHeight="1">
      <c r="L18" s="263"/>
      <c r="M18" s="1412" t="s">
        <v>224</v>
      </c>
      <c r="N18" s="1412" t="s">
        <v>1328</v>
      </c>
      <c r="O18" s="1423" t="s">
        <v>401</v>
      </c>
      <c r="P18" s="1412" t="s">
        <v>337</v>
      </c>
      <c r="Q18" s="1424" t="s">
        <v>402</v>
      </c>
      <c r="R18" s="1425" t="s">
        <v>1208</v>
      </c>
      <c r="S18" s="1412" t="s">
        <v>162</v>
      </c>
      <c r="T18" s="1412" t="s">
        <v>1538</v>
      </c>
      <c r="U18" s="507"/>
      <c r="V18" s="1434">
        <v>3</v>
      </c>
      <c r="W18" s="1435"/>
      <c r="X18" s="1426" t="s">
        <v>386</v>
      </c>
      <c r="Y18" s="1234"/>
      <c r="Z18" s="1234"/>
      <c r="AA18" s="1460"/>
      <c r="AB18" s="1456"/>
    </row>
    <row r="19" spans="1:28" s="1457" customFormat="1" ht="20.100000000000001" customHeight="1">
      <c r="B19" s="1461" t="s">
        <v>1565</v>
      </c>
      <c r="M19" s="1412" t="s">
        <v>230</v>
      </c>
      <c r="N19" s="1412" t="s">
        <v>1328</v>
      </c>
      <c r="O19" s="1423" t="s">
        <v>15</v>
      </c>
      <c r="P19" s="1412" t="s">
        <v>337</v>
      </c>
      <c r="Q19" s="1424" t="s">
        <v>16</v>
      </c>
      <c r="R19" s="1425" t="s">
        <v>1208</v>
      </c>
      <c r="S19" s="1412" t="s">
        <v>164</v>
      </c>
      <c r="T19" s="1412" t="s">
        <v>1533</v>
      </c>
      <c r="U19" s="507" t="s">
        <v>1187</v>
      </c>
      <c r="V19" s="1437" t="s">
        <v>386</v>
      </c>
      <c r="W19" s="264"/>
      <c r="X19" s="1487" t="s">
        <v>1582</v>
      </c>
      <c r="Y19" s="1438" t="s">
        <v>571</v>
      </c>
      <c r="Z19" s="1484" t="s">
        <v>386</v>
      </c>
    </row>
    <row r="20" spans="1:28" s="1457" customFormat="1" ht="20.100000000000001" customHeight="1" thickBot="1">
      <c r="B20" s="1461" t="s">
        <v>1566</v>
      </c>
      <c r="M20" s="1412" t="s">
        <v>236</v>
      </c>
      <c r="N20" s="1462" t="s">
        <v>1330</v>
      </c>
      <c r="O20" s="1463" t="s">
        <v>114</v>
      </c>
      <c r="P20" s="1462" t="s">
        <v>337</v>
      </c>
      <c r="Q20" s="1463" t="s">
        <v>668</v>
      </c>
      <c r="R20" s="1464" t="s">
        <v>1222</v>
      </c>
      <c r="S20" s="1412" t="s">
        <v>167</v>
      </c>
      <c r="T20" s="1412" t="s">
        <v>523</v>
      </c>
      <c r="U20" s="507" t="s">
        <v>1287</v>
      </c>
      <c r="V20" s="1441" t="s">
        <v>16</v>
      </c>
      <c r="W20" s="1234"/>
      <c r="X20" s="1442">
        <v>7</v>
      </c>
      <c r="Y20" s="1234"/>
      <c r="Z20" s="1486" t="s">
        <v>1575</v>
      </c>
    </row>
    <row r="21" spans="1:28" s="1457" customFormat="1" ht="20.100000000000001" customHeight="1">
      <c r="B21" s="1461" t="s">
        <v>1567</v>
      </c>
      <c r="M21" s="1412" t="s">
        <v>399</v>
      </c>
      <c r="N21" s="1412" t="s">
        <v>1334</v>
      </c>
      <c r="O21" s="1465" t="s">
        <v>15</v>
      </c>
      <c r="P21" s="1466" t="s">
        <v>337</v>
      </c>
      <c r="Q21" s="1465" t="s">
        <v>115</v>
      </c>
      <c r="R21" s="1467" t="s">
        <v>1568</v>
      </c>
      <c r="S21" s="1412" t="s">
        <v>162</v>
      </c>
      <c r="T21" s="1412" t="s">
        <v>1540</v>
      </c>
      <c r="U21" s="507"/>
      <c r="V21" s="1434">
        <v>4</v>
      </c>
      <c r="W21" s="1444"/>
      <c r="X21" s="1445" t="s">
        <v>114</v>
      </c>
      <c r="Y21" s="1438" t="s">
        <v>581</v>
      </c>
      <c r="Z21" s="1485" t="s">
        <v>114</v>
      </c>
    </row>
    <row r="22" spans="1:28" s="1457" customFormat="1" ht="20.100000000000001" customHeight="1">
      <c r="M22" s="1412" t="s">
        <v>437</v>
      </c>
      <c r="N22" s="1412" t="s">
        <v>1334</v>
      </c>
      <c r="O22" s="1423" t="s">
        <v>401</v>
      </c>
      <c r="P22" s="1412" t="s">
        <v>337</v>
      </c>
      <c r="Q22" s="1423" t="s">
        <v>668</v>
      </c>
      <c r="R22" s="1468" t="s">
        <v>1568</v>
      </c>
      <c r="S22" s="1412" t="s">
        <v>164</v>
      </c>
      <c r="T22" s="1412" t="s">
        <v>1553</v>
      </c>
      <c r="U22" s="507" t="s">
        <v>1070</v>
      </c>
      <c r="V22" s="1445" t="s">
        <v>114</v>
      </c>
      <c r="W22" s="1234"/>
      <c r="X22" s="1486" t="s">
        <v>1581</v>
      </c>
      <c r="Y22" s="1234"/>
      <c r="Z22" s="1224"/>
    </row>
    <row r="23" spans="1:28" s="1457" customFormat="1" ht="20.100000000000001" customHeight="1">
      <c r="D23" s="263"/>
      <c r="E23" s="263"/>
      <c r="M23" s="1412" t="s">
        <v>405</v>
      </c>
      <c r="N23" s="1412" t="s">
        <v>1334</v>
      </c>
      <c r="O23" s="1423" t="s">
        <v>678</v>
      </c>
      <c r="P23" s="1412" t="s">
        <v>337</v>
      </c>
      <c r="Q23" s="1423" t="s">
        <v>386</v>
      </c>
      <c r="R23" s="1468" t="s">
        <v>1569</v>
      </c>
      <c r="S23" s="1412" t="s">
        <v>167</v>
      </c>
      <c r="T23" s="1412" t="s">
        <v>1570</v>
      </c>
      <c r="U23" s="507"/>
      <c r="V23" s="1234"/>
    </row>
    <row r="24" spans="1:28" s="1457" customFormat="1" ht="20.100000000000001" customHeight="1">
      <c r="E24" s="263"/>
      <c r="M24" s="1412" t="s">
        <v>851</v>
      </c>
      <c r="N24" s="1412" t="s">
        <v>427</v>
      </c>
      <c r="O24" s="1424" t="s">
        <v>16</v>
      </c>
      <c r="P24" s="1412" t="s">
        <v>337</v>
      </c>
      <c r="Q24" s="1423" t="s">
        <v>114</v>
      </c>
      <c r="R24" s="1468" t="s">
        <v>1569</v>
      </c>
      <c r="S24" s="1412" t="s">
        <v>162</v>
      </c>
      <c r="T24" s="1412" t="s">
        <v>1571</v>
      </c>
      <c r="U24" s="507"/>
      <c r="V24" s="1234"/>
      <c r="W24" s="1416">
        <v>-5</v>
      </c>
      <c r="X24" s="1450" t="s">
        <v>678</v>
      </c>
      <c r="Y24" s="263"/>
      <c r="Z24" s="1224"/>
    </row>
    <row r="25" spans="1:28" s="1457" customFormat="1" ht="20.100000000000001" customHeight="1">
      <c r="C25" s="263" t="s">
        <v>614</v>
      </c>
      <c r="D25" s="263" t="s">
        <v>328</v>
      </c>
      <c r="E25" s="263"/>
      <c r="M25" s="1412" t="s">
        <v>488</v>
      </c>
      <c r="N25" s="1412" t="s">
        <v>427</v>
      </c>
      <c r="O25" s="1423" t="s">
        <v>115</v>
      </c>
      <c r="P25" s="1412" t="s">
        <v>337</v>
      </c>
      <c r="Q25" s="1423" t="s">
        <v>668</v>
      </c>
      <c r="R25" s="1469" t="s">
        <v>1572</v>
      </c>
      <c r="S25" s="1412" t="s">
        <v>164</v>
      </c>
      <c r="T25" s="1412" t="s">
        <v>1559</v>
      </c>
      <c r="U25" s="507"/>
      <c r="V25" s="1447"/>
      <c r="W25" s="1416"/>
      <c r="X25" s="1434">
        <v>6</v>
      </c>
      <c r="Y25" s="1438" t="s">
        <v>592</v>
      </c>
      <c r="Z25" s="1485" t="s">
        <v>678</v>
      </c>
    </row>
    <row r="26" spans="1:28" ht="20.100000000000001" customHeight="1">
      <c r="A26" s="1470" t="s">
        <v>164</v>
      </c>
      <c r="B26" s="1471" t="s">
        <v>15</v>
      </c>
      <c r="C26" s="1412" t="s">
        <v>164</v>
      </c>
      <c r="D26" s="1472" t="s">
        <v>164</v>
      </c>
      <c r="F26" s="1457"/>
      <c r="G26" s="1457"/>
      <c r="H26" s="1457"/>
      <c r="I26" s="1457"/>
      <c r="J26" s="1457"/>
      <c r="K26" s="1457"/>
      <c r="M26" s="1412" t="s">
        <v>537</v>
      </c>
      <c r="N26" s="1412" t="s">
        <v>1332</v>
      </c>
      <c r="O26" s="1423" t="s">
        <v>678</v>
      </c>
      <c r="P26" s="1412" t="s">
        <v>337</v>
      </c>
      <c r="Q26" s="1424" t="s">
        <v>16</v>
      </c>
      <c r="R26" s="1473" t="s">
        <v>1573</v>
      </c>
      <c r="S26" s="1412" t="s">
        <v>162</v>
      </c>
      <c r="T26" s="1412" t="s">
        <v>1533</v>
      </c>
      <c r="W26" s="1416">
        <v>-6</v>
      </c>
      <c r="X26" s="1445" t="s">
        <v>16</v>
      </c>
      <c r="Y26" s="263"/>
      <c r="Z26" s="1486" t="s">
        <v>1533</v>
      </c>
    </row>
    <row r="27" spans="1:28" ht="20.100000000000001" customHeight="1">
      <c r="A27" s="1470" t="s">
        <v>162</v>
      </c>
      <c r="B27" s="1471" t="s">
        <v>401</v>
      </c>
      <c r="C27" s="1412" t="s">
        <v>167</v>
      </c>
      <c r="D27" s="1472" t="s">
        <v>162</v>
      </c>
      <c r="F27" s="1457"/>
      <c r="G27" s="1457"/>
      <c r="H27" s="1457"/>
      <c r="I27" s="1457"/>
      <c r="J27" s="1457"/>
      <c r="K27" s="1457"/>
      <c r="M27" s="1412" t="s">
        <v>547</v>
      </c>
      <c r="N27" s="1412" t="s">
        <v>1332</v>
      </c>
      <c r="O27" s="1423" t="s">
        <v>386</v>
      </c>
      <c r="P27" s="1412" t="s">
        <v>337</v>
      </c>
      <c r="Q27" s="1423" t="s">
        <v>114</v>
      </c>
      <c r="R27" s="1473" t="s">
        <v>1574</v>
      </c>
      <c r="S27" s="1412" t="s">
        <v>162</v>
      </c>
      <c r="T27" s="1412" t="s">
        <v>1575</v>
      </c>
      <c r="V27" s="1454"/>
      <c r="W27" s="1474"/>
      <c r="X27" s="1234"/>
      <c r="Y27" s="1438" t="s">
        <v>598</v>
      </c>
      <c r="Z27" s="1485" t="s">
        <v>16</v>
      </c>
    </row>
    <row r="28" spans="1:28" ht="20.100000000000001" customHeight="1">
      <c r="A28" s="1470" t="s">
        <v>167</v>
      </c>
      <c r="B28" s="1471" t="s">
        <v>115</v>
      </c>
      <c r="C28" s="1412" t="s">
        <v>176</v>
      </c>
      <c r="D28" s="1472" t="s">
        <v>167</v>
      </c>
      <c r="F28" s="1457"/>
      <c r="G28" s="1457"/>
      <c r="H28" s="1457"/>
      <c r="I28" s="1457"/>
      <c r="J28" s="1457"/>
      <c r="K28" s="1457"/>
      <c r="M28" s="1412" t="s">
        <v>555</v>
      </c>
      <c r="N28" s="1412" t="s">
        <v>1336</v>
      </c>
      <c r="O28" s="1423" t="s">
        <v>15</v>
      </c>
      <c r="P28" s="1412" t="s">
        <v>337</v>
      </c>
      <c r="Q28" s="1423" t="s">
        <v>401</v>
      </c>
      <c r="R28" s="1469" t="s">
        <v>1576</v>
      </c>
      <c r="S28" s="1412" t="s">
        <v>164</v>
      </c>
      <c r="T28" s="1412" t="s">
        <v>1544</v>
      </c>
      <c r="W28" s="264"/>
      <c r="X28" s="122"/>
      <c r="Y28" s="1416"/>
      <c r="Z28" s="1454"/>
    </row>
    <row r="29" spans="1:28" ht="20.100000000000001" customHeight="1">
      <c r="A29" s="1470" t="s">
        <v>159</v>
      </c>
      <c r="B29" s="1471" t="s">
        <v>668</v>
      </c>
      <c r="C29" s="1412" t="s">
        <v>188</v>
      </c>
      <c r="D29" s="1475" t="s">
        <v>159</v>
      </c>
      <c r="F29" s="1457"/>
      <c r="G29" s="1457"/>
      <c r="H29" s="1457"/>
      <c r="I29" s="1457"/>
      <c r="J29" s="1457"/>
      <c r="K29" s="1457"/>
      <c r="L29" s="1457"/>
      <c r="M29" s="1457"/>
      <c r="N29" s="1457"/>
      <c r="O29" s="1457"/>
      <c r="W29" s="1416" t="s">
        <v>1577</v>
      </c>
      <c r="X29" s="1450" t="s">
        <v>402</v>
      </c>
      <c r="Y29" s="263"/>
      <c r="Z29" s="1224"/>
      <c r="AA29" s="263"/>
    </row>
    <row r="30" spans="1:28" ht="20.100000000000001" customHeight="1">
      <c r="A30" s="1470" t="s">
        <v>170</v>
      </c>
      <c r="B30" s="1471" t="s">
        <v>386</v>
      </c>
      <c r="C30" s="1412" t="s">
        <v>162</v>
      </c>
      <c r="D30" s="1475" t="s">
        <v>170</v>
      </c>
      <c r="F30" s="1457"/>
      <c r="G30" s="1457"/>
      <c r="H30" s="1457"/>
      <c r="I30" s="1457"/>
      <c r="J30" s="1457"/>
      <c r="K30" s="1457"/>
      <c r="L30" s="1457"/>
      <c r="M30" s="1476" t="s">
        <v>1578</v>
      </c>
      <c r="W30" s="1416"/>
      <c r="X30" s="1434">
        <v>5</v>
      </c>
      <c r="Y30" s="1438" t="s">
        <v>602</v>
      </c>
      <c r="Z30" s="1485" t="s">
        <v>402</v>
      </c>
      <c r="AA30" s="263"/>
    </row>
    <row r="31" spans="1:28" ht="20.100000000000001" customHeight="1">
      <c r="A31" s="1470" t="s">
        <v>176</v>
      </c>
      <c r="B31" s="1471" t="s">
        <v>114</v>
      </c>
      <c r="C31" s="1412" t="s">
        <v>159</v>
      </c>
      <c r="D31" s="1475" t="s">
        <v>176</v>
      </c>
      <c r="F31" s="1457"/>
      <c r="G31" s="1457"/>
      <c r="H31" s="1457"/>
      <c r="I31" s="1457"/>
      <c r="J31" s="1457"/>
      <c r="K31" s="1457"/>
      <c r="L31" s="1457"/>
      <c r="M31" s="1476" t="s">
        <v>1579</v>
      </c>
      <c r="U31" s="263"/>
      <c r="W31" s="1416" t="s">
        <v>1580</v>
      </c>
      <c r="X31" s="1445" t="s">
        <v>395</v>
      </c>
      <c r="Y31" s="263"/>
      <c r="AA31" s="263"/>
    </row>
    <row r="32" spans="1:28" ht="20.100000000000001" customHeight="1">
      <c r="A32" s="1470" t="s">
        <v>182</v>
      </c>
      <c r="B32" s="1471" t="s">
        <v>678</v>
      </c>
      <c r="C32" s="1412" t="s">
        <v>170</v>
      </c>
      <c r="D32" s="1475" t="s">
        <v>182</v>
      </c>
      <c r="F32" s="1457"/>
      <c r="G32" s="1457"/>
      <c r="H32" s="1457"/>
      <c r="I32" s="1457"/>
      <c r="J32" s="1457"/>
      <c r="K32" s="1457"/>
      <c r="L32" s="1457"/>
      <c r="M32" s="1476"/>
      <c r="W32" s="1474"/>
      <c r="X32" s="1234"/>
      <c r="Y32" s="1438" t="s">
        <v>605</v>
      </c>
      <c r="Z32" s="1426" t="s">
        <v>395</v>
      </c>
      <c r="AA32" s="263"/>
    </row>
    <row r="33" spans="1:27" ht="20.100000000000001" customHeight="1">
      <c r="A33" s="1470" t="s">
        <v>188</v>
      </c>
      <c r="B33" s="1477" t="s">
        <v>16</v>
      </c>
      <c r="C33" s="1412" t="s">
        <v>194</v>
      </c>
      <c r="D33" s="1475" t="s">
        <v>188</v>
      </c>
      <c r="F33" s="1457"/>
      <c r="G33" s="1457"/>
      <c r="H33" s="1457"/>
      <c r="I33" s="1457"/>
      <c r="J33" s="1457"/>
      <c r="K33" s="1457"/>
      <c r="L33" s="1457"/>
      <c r="W33" s="264"/>
      <c r="X33" s="122"/>
      <c r="Y33" s="1416"/>
      <c r="Z33" s="1454"/>
      <c r="AA33" s="263"/>
    </row>
    <row r="34" spans="1:27" ht="20.100000000000001" customHeight="1">
      <c r="A34" s="1470" t="s">
        <v>194</v>
      </c>
      <c r="B34" s="1477" t="s">
        <v>402</v>
      </c>
      <c r="C34" s="1412" t="s">
        <v>182</v>
      </c>
      <c r="D34" s="1475" t="s">
        <v>194</v>
      </c>
      <c r="F34" s="1457"/>
      <c r="G34" s="1457"/>
      <c r="H34" s="1457"/>
      <c r="I34" s="1457"/>
      <c r="J34" s="1457"/>
      <c r="K34" s="1457"/>
      <c r="N34" s="1476" t="s">
        <v>61</v>
      </c>
      <c r="R34" s="1457" t="s">
        <v>132</v>
      </c>
      <c r="S34" s="1457"/>
      <c r="U34" s="1478"/>
    </row>
    <row r="35" spans="1:27" ht="20.100000000000001" customHeight="1">
      <c r="F35" s="1457"/>
      <c r="G35" s="1457"/>
      <c r="H35" s="1457"/>
      <c r="I35" s="1457"/>
      <c r="J35" s="1457"/>
      <c r="K35" s="1457"/>
      <c r="U35" s="1478"/>
      <c r="V35" s="263" t="s">
        <v>61</v>
      </c>
      <c r="W35" s="263"/>
      <c r="X35" s="263"/>
      <c r="Y35" s="1461" t="s">
        <v>132</v>
      </c>
      <c r="Z35" s="1457"/>
      <c r="AA35" s="1457"/>
    </row>
    <row r="36" spans="1:27" ht="20.100000000000001" customHeight="1">
      <c r="F36" s="1457"/>
      <c r="G36" s="1457"/>
      <c r="H36" s="1457"/>
      <c r="I36" s="1457"/>
      <c r="J36" s="1457"/>
      <c r="K36" s="1457"/>
      <c r="U36" s="1478"/>
    </row>
    <row r="37" spans="1:27" ht="20.100000000000001" customHeight="1">
      <c r="B37" s="263" t="s">
        <v>61</v>
      </c>
      <c r="F37" s="1457"/>
      <c r="G37" s="1457"/>
      <c r="H37" s="1457" t="s">
        <v>132</v>
      </c>
      <c r="I37" s="1457"/>
      <c r="J37" s="1457"/>
      <c r="K37" s="1457"/>
      <c r="U37" s="1479"/>
    </row>
    <row r="38" spans="1:27" ht="20.100000000000001" customHeight="1">
      <c r="F38" s="1457"/>
      <c r="G38" s="1457"/>
      <c r="H38" s="1457"/>
      <c r="I38" s="1457"/>
      <c r="J38" s="1457"/>
      <c r="K38" s="1457"/>
      <c r="U38" s="1480"/>
      <c r="AA38" s="1481"/>
    </row>
    <row r="39" spans="1:27" ht="20.100000000000001" customHeight="1">
      <c r="F39" s="1457"/>
      <c r="G39" s="1457"/>
      <c r="H39" s="1457"/>
      <c r="I39" s="1457"/>
      <c r="J39" s="1457"/>
      <c r="K39" s="1457"/>
      <c r="U39" s="1480"/>
      <c r="AA39" s="1482"/>
    </row>
    <row r="40" spans="1:27" ht="20.100000000000001" customHeight="1">
      <c r="U40" s="1480"/>
      <c r="AA40" s="1482"/>
    </row>
    <row r="41" spans="1:27" ht="20.100000000000001" customHeight="1">
      <c r="AA41" s="1447"/>
    </row>
    <row r="43" spans="1:27" ht="20.100000000000001" customHeight="1">
      <c r="AA43" s="1447"/>
    </row>
    <row r="44" spans="1:27" ht="20.100000000000001" customHeight="1">
      <c r="U44" s="1483"/>
      <c r="AA44" s="1447"/>
    </row>
    <row r="47" spans="1:27" ht="20.100000000000001" customHeight="1">
      <c r="U47" s="478"/>
    </row>
    <row r="50" spans="27:27" ht="20.100000000000001" customHeight="1">
      <c r="AA50" s="1447"/>
    </row>
    <row r="51" spans="27:27" ht="20.100000000000001" customHeight="1">
      <c r="AA51" s="1447"/>
    </row>
    <row r="52" spans="27:27" ht="20.100000000000001" customHeight="1">
      <c r="AA52" s="1447"/>
    </row>
    <row r="53" spans="27:27" ht="20.100000000000001" customHeight="1">
      <c r="AA53" s="1447"/>
    </row>
    <row r="54" spans="27:27" ht="20.100000000000001" customHeight="1">
      <c r="AA54" s="1447"/>
    </row>
    <row r="55" spans="27:27" ht="20.100000000000001" customHeight="1">
      <c r="AA55" s="1447"/>
    </row>
  </sheetData>
  <mergeCells count="2">
    <mergeCell ref="I4:J4"/>
    <mergeCell ref="I12:J12"/>
  </mergeCells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B89"/>
  <sheetViews>
    <sheetView zoomScale="80" zoomScaleNormal="80" workbookViewId="0"/>
  </sheetViews>
  <sheetFormatPr defaultRowHeight="18.95" customHeight="1"/>
  <cols>
    <col min="1" max="1" width="3.140625" style="1243" customWidth="1"/>
    <col min="2" max="2" width="27.7109375" style="1243" customWidth="1"/>
    <col min="3" max="9" width="6.28515625" style="1243" customWidth="1"/>
    <col min="10" max="11" width="8" style="1243" customWidth="1"/>
    <col min="12" max="12" width="7.42578125" style="1243" customWidth="1"/>
    <col min="13" max="14" width="1.7109375" style="1243" customWidth="1"/>
    <col min="15" max="15" width="4.7109375" style="1224" customWidth="1"/>
    <col min="16" max="16" width="27.7109375" style="1234" customWidth="1"/>
    <col min="17" max="17" width="8.42578125" style="173" customWidth="1"/>
    <col min="18" max="19" width="10.7109375" style="1224" customWidth="1"/>
    <col min="20" max="20" width="33.42578125" style="271" customWidth="1"/>
    <col min="21" max="23" width="1.7109375" style="351" customWidth="1"/>
    <col min="24" max="25" width="9.140625" style="351"/>
    <col min="26" max="256" width="9.140625" style="1243"/>
    <col min="257" max="257" width="3.140625" style="1243" customWidth="1"/>
    <col min="258" max="258" width="27.7109375" style="1243" customWidth="1"/>
    <col min="259" max="265" width="6.28515625" style="1243" customWidth="1"/>
    <col min="266" max="267" width="8" style="1243" customWidth="1"/>
    <col min="268" max="268" width="7.42578125" style="1243" customWidth="1"/>
    <col min="269" max="270" width="1.7109375" style="1243" customWidth="1"/>
    <col min="271" max="271" width="4.7109375" style="1243" customWidth="1"/>
    <col min="272" max="272" width="27.7109375" style="1243" customWidth="1"/>
    <col min="273" max="273" width="8.42578125" style="1243" customWidth="1"/>
    <col min="274" max="275" width="10.7109375" style="1243" customWidth="1"/>
    <col min="276" max="276" width="33.42578125" style="1243" customWidth="1"/>
    <col min="277" max="279" width="1.7109375" style="1243" customWidth="1"/>
    <col min="280" max="512" width="9.140625" style="1243"/>
    <col min="513" max="513" width="3.140625" style="1243" customWidth="1"/>
    <col min="514" max="514" width="27.7109375" style="1243" customWidth="1"/>
    <col min="515" max="521" width="6.28515625" style="1243" customWidth="1"/>
    <col min="522" max="523" width="8" style="1243" customWidth="1"/>
    <col min="524" max="524" width="7.42578125" style="1243" customWidth="1"/>
    <col min="525" max="526" width="1.7109375" style="1243" customWidth="1"/>
    <col min="527" max="527" width="4.7109375" style="1243" customWidth="1"/>
    <col min="528" max="528" width="27.7109375" style="1243" customWidth="1"/>
    <col min="529" max="529" width="8.42578125" style="1243" customWidth="1"/>
    <col min="530" max="531" width="10.7109375" style="1243" customWidth="1"/>
    <col min="532" max="532" width="33.42578125" style="1243" customWidth="1"/>
    <col min="533" max="535" width="1.7109375" style="1243" customWidth="1"/>
    <col min="536" max="768" width="9.140625" style="1243"/>
    <col min="769" max="769" width="3.140625" style="1243" customWidth="1"/>
    <col min="770" max="770" width="27.7109375" style="1243" customWidth="1"/>
    <col min="771" max="777" width="6.28515625" style="1243" customWidth="1"/>
    <col min="778" max="779" width="8" style="1243" customWidth="1"/>
    <col min="780" max="780" width="7.42578125" style="1243" customWidth="1"/>
    <col min="781" max="782" width="1.7109375" style="1243" customWidth="1"/>
    <col min="783" max="783" width="4.7109375" style="1243" customWidth="1"/>
    <col min="784" max="784" width="27.7109375" style="1243" customWidth="1"/>
    <col min="785" max="785" width="8.42578125" style="1243" customWidth="1"/>
    <col min="786" max="787" width="10.7109375" style="1243" customWidth="1"/>
    <col min="788" max="788" width="33.42578125" style="1243" customWidth="1"/>
    <col min="789" max="791" width="1.7109375" style="1243" customWidth="1"/>
    <col min="792" max="1024" width="9.140625" style="1243"/>
    <col min="1025" max="1025" width="3.140625" style="1243" customWidth="1"/>
    <col min="1026" max="1026" width="27.7109375" style="1243" customWidth="1"/>
    <col min="1027" max="1033" width="6.28515625" style="1243" customWidth="1"/>
    <col min="1034" max="1035" width="8" style="1243" customWidth="1"/>
    <col min="1036" max="1036" width="7.42578125" style="1243" customWidth="1"/>
    <col min="1037" max="1038" width="1.7109375" style="1243" customWidth="1"/>
    <col min="1039" max="1039" width="4.7109375" style="1243" customWidth="1"/>
    <col min="1040" max="1040" width="27.7109375" style="1243" customWidth="1"/>
    <col min="1041" max="1041" width="8.42578125" style="1243" customWidth="1"/>
    <col min="1042" max="1043" width="10.7109375" style="1243" customWidth="1"/>
    <col min="1044" max="1044" width="33.42578125" style="1243" customWidth="1"/>
    <col min="1045" max="1047" width="1.7109375" style="1243" customWidth="1"/>
    <col min="1048" max="1280" width="9.140625" style="1243"/>
    <col min="1281" max="1281" width="3.140625" style="1243" customWidth="1"/>
    <col min="1282" max="1282" width="27.7109375" style="1243" customWidth="1"/>
    <col min="1283" max="1289" width="6.28515625" style="1243" customWidth="1"/>
    <col min="1290" max="1291" width="8" style="1243" customWidth="1"/>
    <col min="1292" max="1292" width="7.42578125" style="1243" customWidth="1"/>
    <col min="1293" max="1294" width="1.7109375" style="1243" customWidth="1"/>
    <col min="1295" max="1295" width="4.7109375" style="1243" customWidth="1"/>
    <col min="1296" max="1296" width="27.7109375" style="1243" customWidth="1"/>
    <col min="1297" max="1297" width="8.42578125" style="1243" customWidth="1"/>
    <col min="1298" max="1299" width="10.7109375" style="1243" customWidth="1"/>
    <col min="1300" max="1300" width="33.42578125" style="1243" customWidth="1"/>
    <col min="1301" max="1303" width="1.7109375" style="1243" customWidth="1"/>
    <col min="1304" max="1536" width="9.140625" style="1243"/>
    <col min="1537" max="1537" width="3.140625" style="1243" customWidth="1"/>
    <col min="1538" max="1538" width="27.7109375" style="1243" customWidth="1"/>
    <col min="1539" max="1545" width="6.28515625" style="1243" customWidth="1"/>
    <col min="1546" max="1547" width="8" style="1243" customWidth="1"/>
    <col min="1548" max="1548" width="7.42578125" style="1243" customWidth="1"/>
    <col min="1549" max="1550" width="1.7109375" style="1243" customWidth="1"/>
    <col min="1551" max="1551" width="4.7109375" style="1243" customWidth="1"/>
    <col min="1552" max="1552" width="27.7109375" style="1243" customWidth="1"/>
    <col min="1553" max="1553" width="8.42578125" style="1243" customWidth="1"/>
    <col min="1554" max="1555" width="10.7109375" style="1243" customWidth="1"/>
    <col min="1556" max="1556" width="33.42578125" style="1243" customWidth="1"/>
    <col min="1557" max="1559" width="1.7109375" style="1243" customWidth="1"/>
    <col min="1560" max="1792" width="9.140625" style="1243"/>
    <col min="1793" max="1793" width="3.140625" style="1243" customWidth="1"/>
    <col min="1794" max="1794" width="27.7109375" style="1243" customWidth="1"/>
    <col min="1795" max="1801" width="6.28515625" style="1243" customWidth="1"/>
    <col min="1802" max="1803" width="8" style="1243" customWidth="1"/>
    <col min="1804" max="1804" width="7.42578125" style="1243" customWidth="1"/>
    <col min="1805" max="1806" width="1.7109375" style="1243" customWidth="1"/>
    <col min="1807" max="1807" width="4.7109375" style="1243" customWidth="1"/>
    <col min="1808" max="1808" width="27.7109375" style="1243" customWidth="1"/>
    <col min="1809" max="1809" width="8.42578125" style="1243" customWidth="1"/>
    <col min="1810" max="1811" width="10.7109375" style="1243" customWidth="1"/>
    <col min="1812" max="1812" width="33.42578125" style="1243" customWidth="1"/>
    <col min="1813" max="1815" width="1.7109375" style="1243" customWidth="1"/>
    <col min="1816" max="2048" width="9.140625" style="1243"/>
    <col min="2049" max="2049" width="3.140625" style="1243" customWidth="1"/>
    <col min="2050" max="2050" width="27.7109375" style="1243" customWidth="1"/>
    <col min="2051" max="2057" width="6.28515625" style="1243" customWidth="1"/>
    <col min="2058" max="2059" width="8" style="1243" customWidth="1"/>
    <col min="2060" max="2060" width="7.42578125" style="1243" customWidth="1"/>
    <col min="2061" max="2062" width="1.7109375" style="1243" customWidth="1"/>
    <col min="2063" max="2063" width="4.7109375" style="1243" customWidth="1"/>
    <col min="2064" max="2064" width="27.7109375" style="1243" customWidth="1"/>
    <col min="2065" max="2065" width="8.42578125" style="1243" customWidth="1"/>
    <col min="2066" max="2067" width="10.7109375" style="1243" customWidth="1"/>
    <col min="2068" max="2068" width="33.42578125" style="1243" customWidth="1"/>
    <col min="2069" max="2071" width="1.7109375" style="1243" customWidth="1"/>
    <col min="2072" max="2304" width="9.140625" style="1243"/>
    <col min="2305" max="2305" width="3.140625" style="1243" customWidth="1"/>
    <col min="2306" max="2306" width="27.7109375" style="1243" customWidth="1"/>
    <col min="2307" max="2313" width="6.28515625" style="1243" customWidth="1"/>
    <col min="2314" max="2315" width="8" style="1243" customWidth="1"/>
    <col min="2316" max="2316" width="7.42578125" style="1243" customWidth="1"/>
    <col min="2317" max="2318" width="1.7109375" style="1243" customWidth="1"/>
    <col min="2319" max="2319" width="4.7109375" style="1243" customWidth="1"/>
    <col min="2320" max="2320" width="27.7109375" style="1243" customWidth="1"/>
    <col min="2321" max="2321" width="8.42578125" style="1243" customWidth="1"/>
    <col min="2322" max="2323" width="10.7109375" style="1243" customWidth="1"/>
    <col min="2324" max="2324" width="33.42578125" style="1243" customWidth="1"/>
    <col min="2325" max="2327" width="1.7109375" style="1243" customWidth="1"/>
    <col min="2328" max="2560" width="9.140625" style="1243"/>
    <col min="2561" max="2561" width="3.140625" style="1243" customWidth="1"/>
    <col min="2562" max="2562" width="27.7109375" style="1243" customWidth="1"/>
    <col min="2563" max="2569" width="6.28515625" style="1243" customWidth="1"/>
    <col min="2570" max="2571" width="8" style="1243" customWidth="1"/>
    <col min="2572" max="2572" width="7.42578125" style="1243" customWidth="1"/>
    <col min="2573" max="2574" width="1.7109375" style="1243" customWidth="1"/>
    <col min="2575" max="2575" width="4.7109375" style="1243" customWidth="1"/>
    <col min="2576" max="2576" width="27.7109375" style="1243" customWidth="1"/>
    <col min="2577" max="2577" width="8.42578125" style="1243" customWidth="1"/>
    <col min="2578" max="2579" width="10.7109375" style="1243" customWidth="1"/>
    <col min="2580" max="2580" width="33.42578125" style="1243" customWidth="1"/>
    <col min="2581" max="2583" width="1.7109375" style="1243" customWidth="1"/>
    <col min="2584" max="2816" width="9.140625" style="1243"/>
    <col min="2817" max="2817" width="3.140625" style="1243" customWidth="1"/>
    <col min="2818" max="2818" width="27.7109375" style="1243" customWidth="1"/>
    <col min="2819" max="2825" width="6.28515625" style="1243" customWidth="1"/>
    <col min="2826" max="2827" width="8" style="1243" customWidth="1"/>
    <col min="2828" max="2828" width="7.42578125" style="1243" customWidth="1"/>
    <col min="2829" max="2830" width="1.7109375" style="1243" customWidth="1"/>
    <col min="2831" max="2831" width="4.7109375" style="1243" customWidth="1"/>
    <col min="2832" max="2832" width="27.7109375" style="1243" customWidth="1"/>
    <col min="2833" max="2833" width="8.42578125" style="1243" customWidth="1"/>
    <col min="2834" max="2835" width="10.7109375" style="1243" customWidth="1"/>
    <col min="2836" max="2836" width="33.42578125" style="1243" customWidth="1"/>
    <col min="2837" max="2839" width="1.7109375" style="1243" customWidth="1"/>
    <col min="2840" max="3072" width="9.140625" style="1243"/>
    <col min="3073" max="3073" width="3.140625" style="1243" customWidth="1"/>
    <col min="3074" max="3074" width="27.7109375" style="1243" customWidth="1"/>
    <col min="3075" max="3081" width="6.28515625" style="1243" customWidth="1"/>
    <col min="3082" max="3083" width="8" style="1243" customWidth="1"/>
    <col min="3084" max="3084" width="7.42578125" style="1243" customWidth="1"/>
    <col min="3085" max="3086" width="1.7109375" style="1243" customWidth="1"/>
    <col min="3087" max="3087" width="4.7109375" style="1243" customWidth="1"/>
    <col min="3088" max="3088" width="27.7109375" style="1243" customWidth="1"/>
    <col min="3089" max="3089" width="8.42578125" style="1243" customWidth="1"/>
    <col min="3090" max="3091" width="10.7109375" style="1243" customWidth="1"/>
    <col min="3092" max="3092" width="33.42578125" style="1243" customWidth="1"/>
    <col min="3093" max="3095" width="1.7109375" style="1243" customWidth="1"/>
    <col min="3096" max="3328" width="9.140625" style="1243"/>
    <col min="3329" max="3329" width="3.140625" style="1243" customWidth="1"/>
    <col min="3330" max="3330" width="27.7109375" style="1243" customWidth="1"/>
    <col min="3331" max="3337" width="6.28515625" style="1243" customWidth="1"/>
    <col min="3338" max="3339" width="8" style="1243" customWidth="1"/>
    <col min="3340" max="3340" width="7.42578125" style="1243" customWidth="1"/>
    <col min="3341" max="3342" width="1.7109375" style="1243" customWidth="1"/>
    <col min="3343" max="3343" width="4.7109375" style="1243" customWidth="1"/>
    <col min="3344" max="3344" width="27.7109375" style="1243" customWidth="1"/>
    <col min="3345" max="3345" width="8.42578125" style="1243" customWidth="1"/>
    <col min="3346" max="3347" width="10.7109375" style="1243" customWidth="1"/>
    <col min="3348" max="3348" width="33.42578125" style="1243" customWidth="1"/>
    <col min="3349" max="3351" width="1.7109375" style="1243" customWidth="1"/>
    <col min="3352" max="3584" width="9.140625" style="1243"/>
    <col min="3585" max="3585" width="3.140625" style="1243" customWidth="1"/>
    <col min="3586" max="3586" width="27.7109375" style="1243" customWidth="1"/>
    <col min="3587" max="3593" width="6.28515625" style="1243" customWidth="1"/>
    <col min="3594" max="3595" width="8" style="1243" customWidth="1"/>
    <col min="3596" max="3596" width="7.42578125" style="1243" customWidth="1"/>
    <col min="3597" max="3598" width="1.7109375" style="1243" customWidth="1"/>
    <col min="3599" max="3599" width="4.7109375" style="1243" customWidth="1"/>
    <col min="3600" max="3600" width="27.7109375" style="1243" customWidth="1"/>
    <col min="3601" max="3601" width="8.42578125" style="1243" customWidth="1"/>
    <col min="3602" max="3603" width="10.7109375" style="1243" customWidth="1"/>
    <col min="3604" max="3604" width="33.42578125" style="1243" customWidth="1"/>
    <col min="3605" max="3607" width="1.7109375" style="1243" customWidth="1"/>
    <col min="3608" max="3840" width="9.140625" style="1243"/>
    <col min="3841" max="3841" width="3.140625" style="1243" customWidth="1"/>
    <col min="3842" max="3842" width="27.7109375" style="1243" customWidth="1"/>
    <col min="3843" max="3849" width="6.28515625" style="1243" customWidth="1"/>
    <col min="3850" max="3851" width="8" style="1243" customWidth="1"/>
    <col min="3852" max="3852" width="7.42578125" style="1243" customWidth="1"/>
    <col min="3853" max="3854" width="1.7109375" style="1243" customWidth="1"/>
    <col min="3855" max="3855" width="4.7109375" style="1243" customWidth="1"/>
    <col min="3856" max="3856" width="27.7109375" style="1243" customWidth="1"/>
    <col min="3857" max="3857" width="8.42578125" style="1243" customWidth="1"/>
    <col min="3858" max="3859" width="10.7109375" style="1243" customWidth="1"/>
    <col min="3860" max="3860" width="33.42578125" style="1243" customWidth="1"/>
    <col min="3861" max="3863" width="1.7109375" style="1243" customWidth="1"/>
    <col min="3864" max="4096" width="9.140625" style="1243"/>
    <col min="4097" max="4097" width="3.140625" style="1243" customWidth="1"/>
    <col min="4098" max="4098" width="27.7109375" style="1243" customWidth="1"/>
    <col min="4099" max="4105" width="6.28515625" style="1243" customWidth="1"/>
    <col min="4106" max="4107" width="8" style="1243" customWidth="1"/>
    <col min="4108" max="4108" width="7.42578125" style="1243" customWidth="1"/>
    <col min="4109" max="4110" width="1.7109375" style="1243" customWidth="1"/>
    <col min="4111" max="4111" width="4.7109375" style="1243" customWidth="1"/>
    <col min="4112" max="4112" width="27.7109375" style="1243" customWidth="1"/>
    <col min="4113" max="4113" width="8.42578125" style="1243" customWidth="1"/>
    <col min="4114" max="4115" width="10.7109375" style="1243" customWidth="1"/>
    <col min="4116" max="4116" width="33.42578125" style="1243" customWidth="1"/>
    <col min="4117" max="4119" width="1.7109375" style="1243" customWidth="1"/>
    <col min="4120" max="4352" width="9.140625" style="1243"/>
    <col min="4353" max="4353" width="3.140625" style="1243" customWidth="1"/>
    <col min="4354" max="4354" width="27.7109375" style="1243" customWidth="1"/>
    <col min="4355" max="4361" width="6.28515625" style="1243" customWidth="1"/>
    <col min="4362" max="4363" width="8" style="1243" customWidth="1"/>
    <col min="4364" max="4364" width="7.42578125" style="1243" customWidth="1"/>
    <col min="4365" max="4366" width="1.7109375" style="1243" customWidth="1"/>
    <col min="4367" max="4367" width="4.7109375" style="1243" customWidth="1"/>
    <col min="4368" max="4368" width="27.7109375" style="1243" customWidth="1"/>
    <col min="4369" max="4369" width="8.42578125" style="1243" customWidth="1"/>
    <col min="4370" max="4371" width="10.7109375" style="1243" customWidth="1"/>
    <col min="4372" max="4372" width="33.42578125" style="1243" customWidth="1"/>
    <col min="4373" max="4375" width="1.7109375" style="1243" customWidth="1"/>
    <col min="4376" max="4608" width="9.140625" style="1243"/>
    <col min="4609" max="4609" width="3.140625" style="1243" customWidth="1"/>
    <col min="4610" max="4610" width="27.7109375" style="1243" customWidth="1"/>
    <col min="4611" max="4617" width="6.28515625" style="1243" customWidth="1"/>
    <col min="4618" max="4619" width="8" style="1243" customWidth="1"/>
    <col min="4620" max="4620" width="7.42578125" style="1243" customWidth="1"/>
    <col min="4621" max="4622" width="1.7109375" style="1243" customWidth="1"/>
    <col min="4623" max="4623" width="4.7109375" style="1243" customWidth="1"/>
    <col min="4624" max="4624" width="27.7109375" style="1243" customWidth="1"/>
    <col min="4625" max="4625" width="8.42578125" style="1243" customWidth="1"/>
    <col min="4626" max="4627" width="10.7109375" style="1243" customWidth="1"/>
    <col min="4628" max="4628" width="33.42578125" style="1243" customWidth="1"/>
    <col min="4629" max="4631" width="1.7109375" style="1243" customWidth="1"/>
    <col min="4632" max="4864" width="9.140625" style="1243"/>
    <col min="4865" max="4865" width="3.140625" style="1243" customWidth="1"/>
    <col min="4866" max="4866" width="27.7109375" style="1243" customWidth="1"/>
    <col min="4867" max="4873" width="6.28515625" style="1243" customWidth="1"/>
    <col min="4874" max="4875" width="8" style="1243" customWidth="1"/>
    <col min="4876" max="4876" width="7.42578125" style="1243" customWidth="1"/>
    <col min="4877" max="4878" width="1.7109375" style="1243" customWidth="1"/>
    <col min="4879" max="4879" width="4.7109375" style="1243" customWidth="1"/>
    <col min="4880" max="4880" width="27.7109375" style="1243" customWidth="1"/>
    <col min="4881" max="4881" width="8.42578125" style="1243" customWidth="1"/>
    <col min="4882" max="4883" width="10.7109375" style="1243" customWidth="1"/>
    <col min="4884" max="4884" width="33.42578125" style="1243" customWidth="1"/>
    <col min="4885" max="4887" width="1.7109375" style="1243" customWidth="1"/>
    <col min="4888" max="5120" width="9.140625" style="1243"/>
    <col min="5121" max="5121" width="3.140625" style="1243" customWidth="1"/>
    <col min="5122" max="5122" width="27.7109375" style="1243" customWidth="1"/>
    <col min="5123" max="5129" width="6.28515625" style="1243" customWidth="1"/>
    <col min="5130" max="5131" width="8" style="1243" customWidth="1"/>
    <col min="5132" max="5132" width="7.42578125" style="1243" customWidth="1"/>
    <col min="5133" max="5134" width="1.7109375" style="1243" customWidth="1"/>
    <col min="5135" max="5135" width="4.7109375" style="1243" customWidth="1"/>
    <col min="5136" max="5136" width="27.7109375" style="1243" customWidth="1"/>
    <col min="5137" max="5137" width="8.42578125" style="1243" customWidth="1"/>
    <col min="5138" max="5139" width="10.7109375" style="1243" customWidth="1"/>
    <col min="5140" max="5140" width="33.42578125" style="1243" customWidth="1"/>
    <col min="5141" max="5143" width="1.7109375" style="1243" customWidth="1"/>
    <col min="5144" max="5376" width="9.140625" style="1243"/>
    <col min="5377" max="5377" width="3.140625" style="1243" customWidth="1"/>
    <col min="5378" max="5378" width="27.7109375" style="1243" customWidth="1"/>
    <col min="5379" max="5385" width="6.28515625" style="1243" customWidth="1"/>
    <col min="5386" max="5387" width="8" style="1243" customWidth="1"/>
    <col min="5388" max="5388" width="7.42578125" style="1243" customWidth="1"/>
    <col min="5389" max="5390" width="1.7109375" style="1243" customWidth="1"/>
    <col min="5391" max="5391" width="4.7109375" style="1243" customWidth="1"/>
    <col min="5392" max="5392" width="27.7109375" style="1243" customWidth="1"/>
    <col min="5393" max="5393" width="8.42578125" style="1243" customWidth="1"/>
    <col min="5394" max="5395" width="10.7109375" style="1243" customWidth="1"/>
    <col min="5396" max="5396" width="33.42578125" style="1243" customWidth="1"/>
    <col min="5397" max="5399" width="1.7109375" style="1243" customWidth="1"/>
    <col min="5400" max="5632" width="9.140625" style="1243"/>
    <col min="5633" max="5633" width="3.140625" style="1243" customWidth="1"/>
    <col min="5634" max="5634" width="27.7109375" style="1243" customWidth="1"/>
    <col min="5635" max="5641" width="6.28515625" style="1243" customWidth="1"/>
    <col min="5642" max="5643" width="8" style="1243" customWidth="1"/>
    <col min="5644" max="5644" width="7.42578125" style="1243" customWidth="1"/>
    <col min="5645" max="5646" width="1.7109375" style="1243" customWidth="1"/>
    <col min="5647" max="5647" width="4.7109375" style="1243" customWidth="1"/>
    <col min="5648" max="5648" width="27.7109375" style="1243" customWidth="1"/>
    <col min="5649" max="5649" width="8.42578125" style="1243" customWidth="1"/>
    <col min="5650" max="5651" width="10.7109375" style="1243" customWidth="1"/>
    <col min="5652" max="5652" width="33.42578125" style="1243" customWidth="1"/>
    <col min="5653" max="5655" width="1.7109375" style="1243" customWidth="1"/>
    <col min="5656" max="5888" width="9.140625" style="1243"/>
    <col min="5889" max="5889" width="3.140625" style="1243" customWidth="1"/>
    <col min="5890" max="5890" width="27.7109375" style="1243" customWidth="1"/>
    <col min="5891" max="5897" width="6.28515625" style="1243" customWidth="1"/>
    <col min="5898" max="5899" width="8" style="1243" customWidth="1"/>
    <col min="5900" max="5900" width="7.42578125" style="1243" customWidth="1"/>
    <col min="5901" max="5902" width="1.7109375" style="1243" customWidth="1"/>
    <col min="5903" max="5903" width="4.7109375" style="1243" customWidth="1"/>
    <col min="5904" max="5904" width="27.7109375" style="1243" customWidth="1"/>
    <col min="5905" max="5905" width="8.42578125" style="1243" customWidth="1"/>
    <col min="5906" max="5907" width="10.7109375" style="1243" customWidth="1"/>
    <col min="5908" max="5908" width="33.42578125" style="1243" customWidth="1"/>
    <col min="5909" max="5911" width="1.7109375" style="1243" customWidth="1"/>
    <col min="5912" max="6144" width="9.140625" style="1243"/>
    <col min="6145" max="6145" width="3.140625" style="1243" customWidth="1"/>
    <col min="6146" max="6146" width="27.7109375" style="1243" customWidth="1"/>
    <col min="6147" max="6153" width="6.28515625" style="1243" customWidth="1"/>
    <col min="6154" max="6155" width="8" style="1243" customWidth="1"/>
    <col min="6156" max="6156" width="7.42578125" style="1243" customWidth="1"/>
    <col min="6157" max="6158" width="1.7109375" style="1243" customWidth="1"/>
    <col min="6159" max="6159" width="4.7109375" style="1243" customWidth="1"/>
    <col min="6160" max="6160" width="27.7109375" style="1243" customWidth="1"/>
    <col min="6161" max="6161" width="8.42578125" style="1243" customWidth="1"/>
    <col min="6162" max="6163" width="10.7109375" style="1243" customWidth="1"/>
    <col min="6164" max="6164" width="33.42578125" style="1243" customWidth="1"/>
    <col min="6165" max="6167" width="1.7109375" style="1243" customWidth="1"/>
    <col min="6168" max="6400" width="9.140625" style="1243"/>
    <col min="6401" max="6401" width="3.140625" style="1243" customWidth="1"/>
    <col min="6402" max="6402" width="27.7109375" style="1243" customWidth="1"/>
    <col min="6403" max="6409" width="6.28515625" style="1243" customWidth="1"/>
    <col min="6410" max="6411" width="8" style="1243" customWidth="1"/>
    <col min="6412" max="6412" width="7.42578125" style="1243" customWidth="1"/>
    <col min="6413" max="6414" width="1.7109375" style="1243" customWidth="1"/>
    <col min="6415" max="6415" width="4.7109375" style="1243" customWidth="1"/>
    <col min="6416" max="6416" width="27.7109375" style="1243" customWidth="1"/>
    <col min="6417" max="6417" width="8.42578125" style="1243" customWidth="1"/>
    <col min="6418" max="6419" width="10.7109375" style="1243" customWidth="1"/>
    <col min="6420" max="6420" width="33.42578125" style="1243" customWidth="1"/>
    <col min="6421" max="6423" width="1.7109375" style="1243" customWidth="1"/>
    <col min="6424" max="6656" width="9.140625" style="1243"/>
    <col min="6657" max="6657" width="3.140625" style="1243" customWidth="1"/>
    <col min="6658" max="6658" width="27.7109375" style="1243" customWidth="1"/>
    <col min="6659" max="6665" width="6.28515625" style="1243" customWidth="1"/>
    <col min="6666" max="6667" width="8" style="1243" customWidth="1"/>
    <col min="6668" max="6668" width="7.42578125" style="1243" customWidth="1"/>
    <col min="6669" max="6670" width="1.7109375" style="1243" customWidth="1"/>
    <col min="6671" max="6671" width="4.7109375" style="1243" customWidth="1"/>
    <col min="6672" max="6672" width="27.7109375" style="1243" customWidth="1"/>
    <col min="6673" max="6673" width="8.42578125" style="1243" customWidth="1"/>
    <col min="6674" max="6675" width="10.7109375" style="1243" customWidth="1"/>
    <col min="6676" max="6676" width="33.42578125" style="1243" customWidth="1"/>
    <col min="6677" max="6679" width="1.7109375" style="1243" customWidth="1"/>
    <col min="6680" max="6912" width="9.140625" style="1243"/>
    <col min="6913" max="6913" width="3.140625" style="1243" customWidth="1"/>
    <col min="6914" max="6914" width="27.7109375" style="1243" customWidth="1"/>
    <col min="6915" max="6921" width="6.28515625" style="1243" customWidth="1"/>
    <col min="6922" max="6923" width="8" style="1243" customWidth="1"/>
    <col min="6924" max="6924" width="7.42578125" style="1243" customWidth="1"/>
    <col min="6925" max="6926" width="1.7109375" style="1243" customWidth="1"/>
    <col min="6927" max="6927" width="4.7109375" style="1243" customWidth="1"/>
    <col min="6928" max="6928" width="27.7109375" style="1243" customWidth="1"/>
    <col min="6929" max="6929" width="8.42578125" style="1243" customWidth="1"/>
    <col min="6930" max="6931" width="10.7109375" style="1243" customWidth="1"/>
    <col min="6932" max="6932" width="33.42578125" style="1243" customWidth="1"/>
    <col min="6933" max="6935" width="1.7109375" style="1243" customWidth="1"/>
    <col min="6936" max="7168" width="9.140625" style="1243"/>
    <col min="7169" max="7169" width="3.140625" style="1243" customWidth="1"/>
    <col min="7170" max="7170" width="27.7109375" style="1243" customWidth="1"/>
    <col min="7171" max="7177" width="6.28515625" style="1243" customWidth="1"/>
    <col min="7178" max="7179" width="8" style="1243" customWidth="1"/>
    <col min="7180" max="7180" width="7.42578125" style="1243" customWidth="1"/>
    <col min="7181" max="7182" width="1.7109375" style="1243" customWidth="1"/>
    <col min="7183" max="7183" width="4.7109375" style="1243" customWidth="1"/>
    <col min="7184" max="7184" width="27.7109375" style="1243" customWidth="1"/>
    <col min="7185" max="7185" width="8.42578125" style="1243" customWidth="1"/>
    <col min="7186" max="7187" width="10.7109375" style="1243" customWidth="1"/>
    <col min="7188" max="7188" width="33.42578125" style="1243" customWidth="1"/>
    <col min="7189" max="7191" width="1.7109375" style="1243" customWidth="1"/>
    <col min="7192" max="7424" width="9.140625" style="1243"/>
    <col min="7425" max="7425" width="3.140625" style="1243" customWidth="1"/>
    <col min="7426" max="7426" width="27.7109375" style="1243" customWidth="1"/>
    <col min="7427" max="7433" width="6.28515625" style="1243" customWidth="1"/>
    <col min="7434" max="7435" width="8" style="1243" customWidth="1"/>
    <col min="7436" max="7436" width="7.42578125" style="1243" customWidth="1"/>
    <col min="7437" max="7438" width="1.7109375" style="1243" customWidth="1"/>
    <col min="7439" max="7439" width="4.7109375" style="1243" customWidth="1"/>
    <col min="7440" max="7440" width="27.7109375" style="1243" customWidth="1"/>
    <col min="7441" max="7441" width="8.42578125" style="1243" customWidth="1"/>
    <col min="7442" max="7443" width="10.7109375" style="1243" customWidth="1"/>
    <col min="7444" max="7444" width="33.42578125" style="1243" customWidth="1"/>
    <col min="7445" max="7447" width="1.7109375" style="1243" customWidth="1"/>
    <col min="7448" max="7680" width="9.140625" style="1243"/>
    <col min="7681" max="7681" width="3.140625" style="1243" customWidth="1"/>
    <col min="7682" max="7682" width="27.7109375" style="1243" customWidth="1"/>
    <col min="7683" max="7689" width="6.28515625" style="1243" customWidth="1"/>
    <col min="7690" max="7691" width="8" style="1243" customWidth="1"/>
    <col min="7692" max="7692" width="7.42578125" style="1243" customWidth="1"/>
    <col min="7693" max="7694" width="1.7109375" style="1243" customWidth="1"/>
    <col min="7695" max="7695" width="4.7109375" style="1243" customWidth="1"/>
    <col min="7696" max="7696" width="27.7109375" style="1243" customWidth="1"/>
    <col min="7697" max="7697" width="8.42578125" style="1243" customWidth="1"/>
    <col min="7698" max="7699" width="10.7109375" style="1243" customWidth="1"/>
    <col min="7700" max="7700" width="33.42578125" style="1243" customWidth="1"/>
    <col min="7701" max="7703" width="1.7109375" style="1243" customWidth="1"/>
    <col min="7704" max="7936" width="9.140625" style="1243"/>
    <col min="7937" max="7937" width="3.140625" style="1243" customWidth="1"/>
    <col min="7938" max="7938" width="27.7109375" style="1243" customWidth="1"/>
    <col min="7939" max="7945" width="6.28515625" style="1243" customWidth="1"/>
    <col min="7946" max="7947" width="8" style="1243" customWidth="1"/>
    <col min="7948" max="7948" width="7.42578125" style="1243" customWidth="1"/>
    <col min="7949" max="7950" width="1.7109375" style="1243" customWidth="1"/>
    <col min="7951" max="7951" width="4.7109375" style="1243" customWidth="1"/>
    <col min="7952" max="7952" width="27.7109375" style="1243" customWidth="1"/>
    <col min="7953" max="7953" width="8.42578125" style="1243" customWidth="1"/>
    <col min="7954" max="7955" width="10.7109375" style="1243" customWidth="1"/>
    <col min="7956" max="7956" width="33.42578125" style="1243" customWidth="1"/>
    <col min="7957" max="7959" width="1.7109375" style="1243" customWidth="1"/>
    <col min="7960" max="8192" width="9.140625" style="1243"/>
    <col min="8193" max="8193" width="3.140625" style="1243" customWidth="1"/>
    <col min="8194" max="8194" width="27.7109375" style="1243" customWidth="1"/>
    <col min="8195" max="8201" width="6.28515625" style="1243" customWidth="1"/>
    <col min="8202" max="8203" width="8" style="1243" customWidth="1"/>
    <col min="8204" max="8204" width="7.42578125" style="1243" customWidth="1"/>
    <col min="8205" max="8206" width="1.7109375" style="1243" customWidth="1"/>
    <col min="8207" max="8207" width="4.7109375" style="1243" customWidth="1"/>
    <col min="8208" max="8208" width="27.7109375" style="1243" customWidth="1"/>
    <col min="8209" max="8209" width="8.42578125" style="1243" customWidth="1"/>
    <col min="8210" max="8211" width="10.7109375" style="1243" customWidth="1"/>
    <col min="8212" max="8212" width="33.42578125" style="1243" customWidth="1"/>
    <col min="8213" max="8215" width="1.7109375" style="1243" customWidth="1"/>
    <col min="8216" max="8448" width="9.140625" style="1243"/>
    <col min="8449" max="8449" width="3.140625" style="1243" customWidth="1"/>
    <col min="8450" max="8450" width="27.7109375" style="1243" customWidth="1"/>
    <col min="8451" max="8457" width="6.28515625" style="1243" customWidth="1"/>
    <col min="8458" max="8459" width="8" style="1243" customWidth="1"/>
    <col min="8460" max="8460" width="7.42578125" style="1243" customWidth="1"/>
    <col min="8461" max="8462" width="1.7109375" style="1243" customWidth="1"/>
    <col min="8463" max="8463" width="4.7109375" style="1243" customWidth="1"/>
    <col min="8464" max="8464" width="27.7109375" style="1243" customWidth="1"/>
    <col min="8465" max="8465" width="8.42578125" style="1243" customWidth="1"/>
    <col min="8466" max="8467" width="10.7109375" style="1243" customWidth="1"/>
    <col min="8468" max="8468" width="33.42578125" style="1243" customWidth="1"/>
    <col min="8469" max="8471" width="1.7109375" style="1243" customWidth="1"/>
    <col min="8472" max="8704" width="9.140625" style="1243"/>
    <col min="8705" max="8705" width="3.140625" style="1243" customWidth="1"/>
    <col min="8706" max="8706" width="27.7109375" style="1243" customWidth="1"/>
    <col min="8707" max="8713" width="6.28515625" style="1243" customWidth="1"/>
    <col min="8714" max="8715" width="8" style="1243" customWidth="1"/>
    <col min="8716" max="8716" width="7.42578125" style="1243" customWidth="1"/>
    <col min="8717" max="8718" width="1.7109375" style="1243" customWidth="1"/>
    <col min="8719" max="8719" width="4.7109375" style="1243" customWidth="1"/>
    <col min="8720" max="8720" width="27.7109375" style="1243" customWidth="1"/>
    <col min="8721" max="8721" width="8.42578125" style="1243" customWidth="1"/>
    <col min="8722" max="8723" width="10.7109375" style="1243" customWidth="1"/>
    <col min="8724" max="8724" width="33.42578125" style="1243" customWidth="1"/>
    <col min="8725" max="8727" width="1.7109375" style="1243" customWidth="1"/>
    <col min="8728" max="8960" width="9.140625" style="1243"/>
    <col min="8961" max="8961" width="3.140625" style="1243" customWidth="1"/>
    <col min="8962" max="8962" width="27.7109375" style="1243" customWidth="1"/>
    <col min="8963" max="8969" width="6.28515625" style="1243" customWidth="1"/>
    <col min="8970" max="8971" width="8" style="1243" customWidth="1"/>
    <col min="8972" max="8972" width="7.42578125" style="1243" customWidth="1"/>
    <col min="8973" max="8974" width="1.7109375" style="1243" customWidth="1"/>
    <col min="8975" max="8975" width="4.7109375" style="1243" customWidth="1"/>
    <col min="8976" max="8976" width="27.7109375" style="1243" customWidth="1"/>
    <col min="8977" max="8977" width="8.42578125" style="1243" customWidth="1"/>
    <col min="8978" max="8979" width="10.7109375" style="1243" customWidth="1"/>
    <col min="8980" max="8980" width="33.42578125" style="1243" customWidth="1"/>
    <col min="8981" max="8983" width="1.7109375" style="1243" customWidth="1"/>
    <col min="8984" max="9216" width="9.140625" style="1243"/>
    <col min="9217" max="9217" width="3.140625" style="1243" customWidth="1"/>
    <col min="9218" max="9218" width="27.7109375" style="1243" customWidth="1"/>
    <col min="9219" max="9225" width="6.28515625" style="1243" customWidth="1"/>
    <col min="9226" max="9227" width="8" style="1243" customWidth="1"/>
    <col min="9228" max="9228" width="7.42578125" style="1243" customWidth="1"/>
    <col min="9229" max="9230" width="1.7109375" style="1243" customWidth="1"/>
    <col min="9231" max="9231" width="4.7109375" style="1243" customWidth="1"/>
    <col min="9232" max="9232" width="27.7109375" style="1243" customWidth="1"/>
    <col min="9233" max="9233" width="8.42578125" style="1243" customWidth="1"/>
    <col min="9234" max="9235" width="10.7109375" style="1243" customWidth="1"/>
    <col min="9236" max="9236" width="33.42578125" style="1243" customWidth="1"/>
    <col min="9237" max="9239" width="1.7109375" style="1243" customWidth="1"/>
    <col min="9240" max="9472" width="9.140625" style="1243"/>
    <col min="9473" max="9473" width="3.140625" style="1243" customWidth="1"/>
    <col min="9474" max="9474" width="27.7109375" style="1243" customWidth="1"/>
    <col min="9475" max="9481" width="6.28515625" style="1243" customWidth="1"/>
    <col min="9482" max="9483" width="8" style="1243" customWidth="1"/>
    <col min="9484" max="9484" width="7.42578125" style="1243" customWidth="1"/>
    <col min="9485" max="9486" width="1.7109375" style="1243" customWidth="1"/>
    <col min="9487" max="9487" width="4.7109375" style="1243" customWidth="1"/>
    <col min="9488" max="9488" width="27.7109375" style="1243" customWidth="1"/>
    <col min="9489" max="9489" width="8.42578125" style="1243" customWidth="1"/>
    <col min="9490" max="9491" width="10.7109375" style="1243" customWidth="1"/>
    <col min="9492" max="9492" width="33.42578125" style="1243" customWidth="1"/>
    <col min="9493" max="9495" width="1.7109375" style="1243" customWidth="1"/>
    <col min="9496" max="9728" width="9.140625" style="1243"/>
    <col min="9729" max="9729" width="3.140625" style="1243" customWidth="1"/>
    <col min="9730" max="9730" width="27.7109375" style="1243" customWidth="1"/>
    <col min="9731" max="9737" width="6.28515625" style="1243" customWidth="1"/>
    <col min="9738" max="9739" width="8" style="1243" customWidth="1"/>
    <col min="9740" max="9740" width="7.42578125" style="1243" customWidth="1"/>
    <col min="9741" max="9742" width="1.7109375" style="1243" customWidth="1"/>
    <col min="9743" max="9743" width="4.7109375" style="1243" customWidth="1"/>
    <col min="9744" max="9744" width="27.7109375" style="1243" customWidth="1"/>
    <col min="9745" max="9745" width="8.42578125" style="1243" customWidth="1"/>
    <col min="9746" max="9747" width="10.7109375" style="1243" customWidth="1"/>
    <col min="9748" max="9748" width="33.42578125" style="1243" customWidth="1"/>
    <col min="9749" max="9751" width="1.7109375" style="1243" customWidth="1"/>
    <col min="9752" max="9984" width="9.140625" style="1243"/>
    <col min="9985" max="9985" width="3.140625" style="1243" customWidth="1"/>
    <col min="9986" max="9986" width="27.7109375" style="1243" customWidth="1"/>
    <col min="9987" max="9993" width="6.28515625" style="1243" customWidth="1"/>
    <col min="9994" max="9995" width="8" style="1243" customWidth="1"/>
    <col min="9996" max="9996" width="7.42578125" style="1243" customWidth="1"/>
    <col min="9997" max="9998" width="1.7109375" style="1243" customWidth="1"/>
    <col min="9999" max="9999" width="4.7109375" style="1243" customWidth="1"/>
    <col min="10000" max="10000" width="27.7109375" style="1243" customWidth="1"/>
    <col min="10001" max="10001" width="8.42578125" style="1243" customWidth="1"/>
    <col min="10002" max="10003" width="10.7109375" style="1243" customWidth="1"/>
    <col min="10004" max="10004" width="33.42578125" style="1243" customWidth="1"/>
    <col min="10005" max="10007" width="1.7109375" style="1243" customWidth="1"/>
    <col min="10008" max="10240" width="9.140625" style="1243"/>
    <col min="10241" max="10241" width="3.140625" style="1243" customWidth="1"/>
    <col min="10242" max="10242" width="27.7109375" style="1243" customWidth="1"/>
    <col min="10243" max="10249" width="6.28515625" style="1243" customWidth="1"/>
    <col min="10250" max="10251" width="8" style="1243" customWidth="1"/>
    <col min="10252" max="10252" width="7.42578125" style="1243" customWidth="1"/>
    <col min="10253" max="10254" width="1.7109375" style="1243" customWidth="1"/>
    <col min="10255" max="10255" width="4.7109375" style="1243" customWidth="1"/>
    <col min="10256" max="10256" width="27.7109375" style="1243" customWidth="1"/>
    <col min="10257" max="10257" width="8.42578125" style="1243" customWidth="1"/>
    <col min="10258" max="10259" width="10.7109375" style="1243" customWidth="1"/>
    <col min="10260" max="10260" width="33.42578125" style="1243" customWidth="1"/>
    <col min="10261" max="10263" width="1.7109375" style="1243" customWidth="1"/>
    <col min="10264" max="10496" width="9.140625" style="1243"/>
    <col min="10497" max="10497" width="3.140625" style="1243" customWidth="1"/>
    <col min="10498" max="10498" width="27.7109375" style="1243" customWidth="1"/>
    <col min="10499" max="10505" width="6.28515625" style="1243" customWidth="1"/>
    <col min="10506" max="10507" width="8" style="1243" customWidth="1"/>
    <col min="10508" max="10508" width="7.42578125" style="1243" customWidth="1"/>
    <col min="10509" max="10510" width="1.7109375" style="1243" customWidth="1"/>
    <col min="10511" max="10511" width="4.7109375" style="1243" customWidth="1"/>
    <col min="10512" max="10512" width="27.7109375" style="1243" customWidth="1"/>
    <col min="10513" max="10513" width="8.42578125" style="1243" customWidth="1"/>
    <col min="10514" max="10515" width="10.7109375" style="1243" customWidth="1"/>
    <col min="10516" max="10516" width="33.42578125" style="1243" customWidth="1"/>
    <col min="10517" max="10519" width="1.7109375" style="1243" customWidth="1"/>
    <col min="10520" max="10752" width="9.140625" style="1243"/>
    <col min="10753" max="10753" width="3.140625" style="1243" customWidth="1"/>
    <col min="10754" max="10754" width="27.7109375" style="1243" customWidth="1"/>
    <col min="10755" max="10761" width="6.28515625" style="1243" customWidth="1"/>
    <col min="10762" max="10763" width="8" style="1243" customWidth="1"/>
    <col min="10764" max="10764" width="7.42578125" style="1243" customWidth="1"/>
    <col min="10765" max="10766" width="1.7109375" style="1243" customWidth="1"/>
    <col min="10767" max="10767" width="4.7109375" style="1243" customWidth="1"/>
    <col min="10768" max="10768" width="27.7109375" style="1243" customWidth="1"/>
    <col min="10769" max="10769" width="8.42578125" style="1243" customWidth="1"/>
    <col min="10770" max="10771" width="10.7109375" style="1243" customWidth="1"/>
    <col min="10772" max="10772" width="33.42578125" style="1243" customWidth="1"/>
    <col min="10773" max="10775" width="1.7109375" style="1243" customWidth="1"/>
    <col min="10776" max="11008" width="9.140625" style="1243"/>
    <col min="11009" max="11009" width="3.140625" style="1243" customWidth="1"/>
    <col min="11010" max="11010" width="27.7109375" style="1243" customWidth="1"/>
    <col min="11011" max="11017" width="6.28515625" style="1243" customWidth="1"/>
    <col min="11018" max="11019" width="8" style="1243" customWidth="1"/>
    <col min="11020" max="11020" width="7.42578125" style="1243" customWidth="1"/>
    <col min="11021" max="11022" width="1.7109375" style="1243" customWidth="1"/>
    <col min="11023" max="11023" width="4.7109375" style="1243" customWidth="1"/>
    <col min="11024" max="11024" width="27.7109375" style="1243" customWidth="1"/>
    <col min="11025" max="11025" width="8.42578125" style="1243" customWidth="1"/>
    <col min="11026" max="11027" width="10.7109375" style="1243" customWidth="1"/>
    <col min="11028" max="11028" width="33.42578125" style="1243" customWidth="1"/>
    <col min="11029" max="11031" width="1.7109375" style="1243" customWidth="1"/>
    <col min="11032" max="11264" width="9.140625" style="1243"/>
    <col min="11265" max="11265" width="3.140625" style="1243" customWidth="1"/>
    <col min="11266" max="11266" width="27.7109375" style="1243" customWidth="1"/>
    <col min="11267" max="11273" width="6.28515625" style="1243" customWidth="1"/>
    <col min="11274" max="11275" width="8" style="1243" customWidth="1"/>
    <col min="11276" max="11276" width="7.42578125" style="1243" customWidth="1"/>
    <col min="11277" max="11278" width="1.7109375" style="1243" customWidth="1"/>
    <col min="11279" max="11279" width="4.7109375" style="1243" customWidth="1"/>
    <col min="11280" max="11280" width="27.7109375" style="1243" customWidth="1"/>
    <col min="11281" max="11281" width="8.42578125" style="1243" customWidth="1"/>
    <col min="11282" max="11283" width="10.7109375" style="1243" customWidth="1"/>
    <col min="11284" max="11284" width="33.42578125" style="1243" customWidth="1"/>
    <col min="11285" max="11287" width="1.7109375" style="1243" customWidth="1"/>
    <col min="11288" max="11520" width="9.140625" style="1243"/>
    <col min="11521" max="11521" width="3.140625" style="1243" customWidth="1"/>
    <col min="11522" max="11522" width="27.7109375" style="1243" customWidth="1"/>
    <col min="11523" max="11529" width="6.28515625" style="1243" customWidth="1"/>
    <col min="11530" max="11531" width="8" style="1243" customWidth="1"/>
    <col min="11532" max="11532" width="7.42578125" style="1243" customWidth="1"/>
    <col min="11533" max="11534" width="1.7109375" style="1243" customWidth="1"/>
    <col min="11535" max="11535" width="4.7109375" style="1243" customWidth="1"/>
    <col min="11536" max="11536" width="27.7109375" style="1243" customWidth="1"/>
    <col min="11537" max="11537" width="8.42578125" style="1243" customWidth="1"/>
    <col min="11538" max="11539" width="10.7109375" style="1243" customWidth="1"/>
    <col min="11540" max="11540" width="33.42578125" style="1243" customWidth="1"/>
    <col min="11541" max="11543" width="1.7109375" style="1243" customWidth="1"/>
    <col min="11544" max="11776" width="9.140625" style="1243"/>
    <col min="11777" max="11777" width="3.140625" style="1243" customWidth="1"/>
    <col min="11778" max="11778" width="27.7109375" style="1243" customWidth="1"/>
    <col min="11779" max="11785" width="6.28515625" style="1243" customWidth="1"/>
    <col min="11786" max="11787" width="8" style="1243" customWidth="1"/>
    <col min="11788" max="11788" width="7.42578125" style="1243" customWidth="1"/>
    <col min="11789" max="11790" width="1.7109375" style="1243" customWidth="1"/>
    <col min="11791" max="11791" width="4.7109375" style="1243" customWidth="1"/>
    <col min="11792" max="11792" width="27.7109375" style="1243" customWidth="1"/>
    <col min="11793" max="11793" width="8.42578125" style="1243" customWidth="1"/>
    <col min="11794" max="11795" width="10.7109375" style="1243" customWidth="1"/>
    <col min="11796" max="11796" width="33.42578125" style="1243" customWidth="1"/>
    <col min="11797" max="11799" width="1.7109375" style="1243" customWidth="1"/>
    <col min="11800" max="12032" width="9.140625" style="1243"/>
    <col min="12033" max="12033" width="3.140625" style="1243" customWidth="1"/>
    <col min="12034" max="12034" width="27.7109375" style="1243" customWidth="1"/>
    <col min="12035" max="12041" width="6.28515625" style="1243" customWidth="1"/>
    <col min="12042" max="12043" width="8" style="1243" customWidth="1"/>
    <col min="12044" max="12044" width="7.42578125" style="1243" customWidth="1"/>
    <col min="12045" max="12046" width="1.7109375" style="1243" customWidth="1"/>
    <col min="12047" max="12047" width="4.7109375" style="1243" customWidth="1"/>
    <col min="12048" max="12048" width="27.7109375" style="1243" customWidth="1"/>
    <col min="12049" max="12049" width="8.42578125" style="1243" customWidth="1"/>
    <col min="12050" max="12051" width="10.7109375" style="1243" customWidth="1"/>
    <col min="12052" max="12052" width="33.42578125" style="1243" customWidth="1"/>
    <col min="12053" max="12055" width="1.7109375" style="1243" customWidth="1"/>
    <col min="12056" max="12288" width="9.140625" style="1243"/>
    <col min="12289" max="12289" width="3.140625" style="1243" customWidth="1"/>
    <col min="12290" max="12290" width="27.7109375" style="1243" customWidth="1"/>
    <col min="12291" max="12297" width="6.28515625" style="1243" customWidth="1"/>
    <col min="12298" max="12299" width="8" style="1243" customWidth="1"/>
    <col min="12300" max="12300" width="7.42578125" style="1243" customWidth="1"/>
    <col min="12301" max="12302" width="1.7109375" style="1243" customWidth="1"/>
    <col min="12303" max="12303" width="4.7109375" style="1243" customWidth="1"/>
    <col min="12304" max="12304" width="27.7109375" style="1243" customWidth="1"/>
    <col min="12305" max="12305" width="8.42578125" style="1243" customWidth="1"/>
    <col min="12306" max="12307" width="10.7109375" style="1243" customWidth="1"/>
    <col min="12308" max="12308" width="33.42578125" style="1243" customWidth="1"/>
    <col min="12309" max="12311" width="1.7109375" style="1243" customWidth="1"/>
    <col min="12312" max="12544" width="9.140625" style="1243"/>
    <col min="12545" max="12545" width="3.140625" style="1243" customWidth="1"/>
    <col min="12546" max="12546" width="27.7109375" style="1243" customWidth="1"/>
    <col min="12547" max="12553" width="6.28515625" style="1243" customWidth="1"/>
    <col min="12554" max="12555" width="8" style="1243" customWidth="1"/>
    <col min="12556" max="12556" width="7.42578125" style="1243" customWidth="1"/>
    <col min="12557" max="12558" width="1.7109375" style="1243" customWidth="1"/>
    <col min="12559" max="12559" width="4.7109375" style="1243" customWidth="1"/>
    <col min="12560" max="12560" width="27.7109375" style="1243" customWidth="1"/>
    <col min="12561" max="12561" width="8.42578125" style="1243" customWidth="1"/>
    <col min="12562" max="12563" width="10.7109375" style="1243" customWidth="1"/>
    <col min="12564" max="12564" width="33.42578125" style="1243" customWidth="1"/>
    <col min="12565" max="12567" width="1.7109375" style="1243" customWidth="1"/>
    <col min="12568" max="12800" width="9.140625" style="1243"/>
    <col min="12801" max="12801" width="3.140625" style="1243" customWidth="1"/>
    <col min="12802" max="12802" width="27.7109375" style="1243" customWidth="1"/>
    <col min="12803" max="12809" width="6.28515625" style="1243" customWidth="1"/>
    <col min="12810" max="12811" width="8" style="1243" customWidth="1"/>
    <col min="12812" max="12812" width="7.42578125" style="1243" customWidth="1"/>
    <col min="12813" max="12814" width="1.7109375" style="1243" customWidth="1"/>
    <col min="12815" max="12815" width="4.7109375" style="1243" customWidth="1"/>
    <col min="12816" max="12816" width="27.7109375" style="1243" customWidth="1"/>
    <col min="12817" max="12817" width="8.42578125" style="1243" customWidth="1"/>
    <col min="12818" max="12819" width="10.7109375" style="1243" customWidth="1"/>
    <col min="12820" max="12820" width="33.42578125" style="1243" customWidth="1"/>
    <col min="12821" max="12823" width="1.7109375" style="1243" customWidth="1"/>
    <col min="12824" max="13056" width="9.140625" style="1243"/>
    <col min="13057" max="13057" width="3.140625" style="1243" customWidth="1"/>
    <col min="13058" max="13058" width="27.7109375" style="1243" customWidth="1"/>
    <col min="13059" max="13065" width="6.28515625" style="1243" customWidth="1"/>
    <col min="13066" max="13067" width="8" style="1243" customWidth="1"/>
    <col min="13068" max="13068" width="7.42578125" style="1243" customWidth="1"/>
    <col min="13069" max="13070" width="1.7109375" style="1243" customWidth="1"/>
    <col min="13071" max="13071" width="4.7109375" style="1243" customWidth="1"/>
    <col min="13072" max="13072" width="27.7109375" style="1243" customWidth="1"/>
    <col min="13073" max="13073" width="8.42578125" style="1243" customWidth="1"/>
    <col min="13074" max="13075" width="10.7109375" style="1243" customWidth="1"/>
    <col min="13076" max="13076" width="33.42578125" style="1243" customWidth="1"/>
    <col min="13077" max="13079" width="1.7109375" style="1243" customWidth="1"/>
    <col min="13080" max="13312" width="9.140625" style="1243"/>
    <col min="13313" max="13313" width="3.140625" style="1243" customWidth="1"/>
    <col min="13314" max="13314" width="27.7109375" style="1243" customWidth="1"/>
    <col min="13315" max="13321" width="6.28515625" style="1243" customWidth="1"/>
    <col min="13322" max="13323" width="8" style="1243" customWidth="1"/>
    <col min="13324" max="13324" width="7.42578125" style="1243" customWidth="1"/>
    <col min="13325" max="13326" width="1.7109375" style="1243" customWidth="1"/>
    <col min="13327" max="13327" width="4.7109375" style="1243" customWidth="1"/>
    <col min="13328" max="13328" width="27.7109375" style="1243" customWidth="1"/>
    <col min="13329" max="13329" width="8.42578125" style="1243" customWidth="1"/>
    <col min="13330" max="13331" width="10.7109375" style="1243" customWidth="1"/>
    <col min="13332" max="13332" width="33.42578125" style="1243" customWidth="1"/>
    <col min="13333" max="13335" width="1.7109375" style="1243" customWidth="1"/>
    <col min="13336" max="13568" width="9.140625" style="1243"/>
    <col min="13569" max="13569" width="3.140625" style="1243" customWidth="1"/>
    <col min="13570" max="13570" width="27.7109375" style="1243" customWidth="1"/>
    <col min="13571" max="13577" width="6.28515625" style="1243" customWidth="1"/>
    <col min="13578" max="13579" width="8" style="1243" customWidth="1"/>
    <col min="13580" max="13580" width="7.42578125" style="1243" customWidth="1"/>
    <col min="13581" max="13582" width="1.7109375" style="1243" customWidth="1"/>
    <col min="13583" max="13583" width="4.7109375" style="1243" customWidth="1"/>
    <col min="13584" max="13584" width="27.7109375" style="1243" customWidth="1"/>
    <col min="13585" max="13585" width="8.42578125" style="1243" customWidth="1"/>
    <col min="13586" max="13587" width="10.7109375" style="1243" customWidth="1"/>
    <col min="13588" max="13588" width="33.42578125" style="1243" customWidth="1"/>
    <col min="13589" max="13591" width="1.7109375" style="1243" customWidth="1"/>
    <col min="13592" max="13824" width="9.140625" style="1243"/>
    <col min="13825" max="13825" width="3.140625" style="1243" customWidth="1"/>
    <col min="13826" max="13826" width="27.7109375" style="1243" customWidth="1"/>
    <col min="13827" max="13833" width="6.28515625" style="1243" customWidth="1"/>
    <col min="13834" max="13835" width="8" style="1243" customWidth="1"/>
    <col min="13836" max="13836" width="7.42578125" style="1243" customWidth="1"/>
    <col min="13837" max="13838" width="1.7109375" style="1243" customWidth="1"/>
    <col min="13839" max="13839" width="4.7109375" style="1243" customWidth="1"/>
    <col min="13840" max="13840" width="27.7109375" style="1243" customWidth="1"/>
    <col min="13841" max="13841" width="8.42578125" style="1243" customWidth="1"/>
    <col min="13842" max="13843" width="10.7109375" style="1243" customWidth="1"/>
    <col min="13844" max="13844" width="33.42578125" style="1243" customWidth="1"/>
    <col min="13845" max="13847" width="1.7109375" style="1243" customWidth="1"/>
    <col min="13848" max="14080" width="9.140625" style="1243"/>
    <col min="14081" max="14081" width="3.140625" style="1243" customWidth="1"/>
    <col min="14082" max="14082" width="27.7109375" style="1243" customWidth="1"/>
    <col min="14083" max="14089" width="6.28515625" style="1243" customWidth="1"/>
    <col min="14090" max="14091" width="8" style="1243" customWidth="1"/>
    <col min="14092" max="14092" width="7.42578125" style="1243" customWidth="1"/>
    <col min="14093" max="14094" width="1.7109375" style="1243" customWidth="1"/>
    <col min="14095" max="14095" width="4.7109375" style="1243" customWidth="1"/>
    <col min="14096" max="14096" width="27.7109375" style="1243" customWidth="1"/>
    <col min="14097" max="14097" width="8.42578125" style="1243" customWidth="1"/>
    <col min="14098" max="14099" width="10.7109375" style="1243" customWidth="1"/>
    <col min="14100" max="14100" width="33.42578125" style="1243" customWidth="1"/>
    <col min="14101" max="14103" width="1.7109375" style="1243" customWidth="1"/>
    <col min="14104" max="14336" width="9.140625" style="1243"/>
    <col min="14337" max="14337" width="3.140625" style="1243" customWidth="1"/>
    <col min="14338" max="14338" width="27.7109375" style="1243" customWidth="1"/>
    <col min="14339" max="14345" width="6.28515625" style="1243" customWidth="1"/>
    <col min="14346" max="14347" width="8" style="1243" customWidth="1"/>
    <col min="14348" max="14348" width="7.42578125" style="1243" customWidth="1"/>
    <col min="14349" max="14350" width="1.7109375" style="1243" customWidth="1"/>
    <col min="14351" max="14351" width="4.7109375" style="1243" customWidth="1"/>
    <col min="14352" max="14352" width="27.7109375" style="1243" customWidth="1"/>
    <col min="14353" max="14353" width="8.42578125" style="1243" customWidth="1"/>
    <col min="14354" max="14355" width="10.7109375" style="1243" customWidth="1"/>
    <col min="14356" max="14356" width="33.42578125" style="1243" customWidth="1"/>
    <col min="14357" max="14359" width="1.7109375" style="1243" customWidth="1"/>
    <col min="14360" max="14592" width="9.140625" style="1243"/>
    <col min="14593" max="14593" width="3.140625" style="1243" customWidth="1"/>
    <col min="14594" max="14594" width="27.7109375" style="1243" customWidth="1"/>
    <col min="14595" max="14601" width="6.28515625" style="1243" customWidth="1"/>
    <col min="14602" max="14603" width="8" style="1243" customWidth="1"/>
    <col min="14604" max="14604" width="7.42578125" style="1243" customWidth="1"/>
    <col min="14605" max="14606" width="1.7109375" style="1243" customWidth="1"/>
    <col min="14607" max="14607" width="4.7109375" style="1243" customWidth="1"/>
    <col min="14608" max="14608" width="27.7109375" style="1243" customWidth="1"/>
    <col min="14609" max="14609" width="8.42578125" style="1243" customWidth="1"/>
    <col min="14610" max="14611" width="10.7109375" style="1243" customWidth="1"/>
    <col min="14612" max="14612" width="33.42578125" style="1243" customWidth="1"/>
    <col min="14613" max="14615" width="1.7109375" style="1243" customWidth="1"/>
    <col min="14616" max="14848" width="9.140625" style="1243"/>
    <col min="14849" max="14849" width="3.140625" style="1243" customWidth="1"/>
    <col min="14850" max="14850" width="27.7109375" style="1243" customWidth="1"/>
    <col min="14851" max="14857" width="6.28515625" style="1243" customWidth="1"/>
    <col min="14858" max="14859" width="8" style="1243" customWidth="1"/>
    <col min="14860" max="14860" width="7.42578125" style="1243" customWidth="1"/>
    <col min="14861" max="14862" width="1.7109375" style="1243" customWidth="1"/>
    <col min="14863" max="14863" width="4.7109375" style="1243" customWidth="1"/>
    <col min="14864" max="14864" width="27.7109375" style="1243" customWidth="1"/>
    <col min="14865" max="14865" width="8.42578125" style="1243" customWidth="1"/>
    <col min="14866" max="14867" width="10.7109375" style="1243" customWidth="1"/>
    <col min="14868" max="14868" width="33.42578125" style="1243" customWidth="1"/>
    <col min="14869" max="14871" width="1.7109375" style="1243" customWidth="1"/>
    <col min="14872" max="15104" width="9.140625" style="1243"/>
    <col min="15105" max="15105" width="3.140625" style="1243" customWidth="1"/>
    <col min="15106" max="15106" width="27.7109375" style="1243" customWidth="1"/>
    <col min="15107" max="15113" width="6.28515625" style="1243" customWidth="1"/>
    <col min="15114" max="15115" width="8" style="1243" customWidth="1"/>
    <col min="15116" max="15116" width="7.42578125" style="1243" customWidth="1"/>
    <col min="15117" max="15118" width="1.7109375" style="1243" customWidth="1"/>
    <col min="15119" max="15119" width="4.7109375" style="1243" customWidth="1"/>
    <col min="15120" max="15120" width="27.7109375" style="1243" customWidth="1"/>
    <col min="15121" max="15121" width="8.42578125" style="1243" customWidth="1"/>
    <col min="15122" max="15123" width="10.7109375" style="1243" customWidth="1"/>
    <col min="15124" max="15124" width="33.42578125" style="1243" customWidth="1"/>
    <col min="15125" max="15127" width="1.7109375" style="1243" customWidth="1"/>
    <col min="15128" max="15360" width="9.140625" style="1243"/>
    <col min="15361" max="15361" width="3.140625" style="1243" customWidth="1"/>
    <col min="15362" max="15362" width="27.7109375" style="1243" customWidth="1"/>
    <col min="15363" max="15369" width="6.28515625" style="1243" customWidth="1"/>
    <col min="15370" max="15371" width="8" style="1243" customWidth="1"/>
    <col min="15372" max="15372" width="7.42578125" style="1243" customWidth="1"/>
    <col min="15373" max="15374" width="1.7109375" style="1243" customWidth="1"/>
    <col min="15375" max="15375" width="4.7109375" style="1243" customWidth="1"/>
    <col min="15376" max="15376" width="27.7109375" style="1243" customWidth="1"/>
    <col min="15377" max="15377" width="8.42578125" style="1243" customWidth="1"/>
    <col min="15378" max="15379" width="10.7109375" style="1243" customWidth="1"/>
    <col min="15380" max="15380" width="33.42578125" style="1243" customWidth="1"/>
    <col min="15381" max="15383" width="1.7109375" style="1243" customWidth="1"/>
    <col min="15384" max="15616" width="9.140625" style="1243"/>
    <col min="15617" max="15617" width="3.140625" style="1243" customWidth="1"/>
    <col min="15618" max="15618" width="27.7109375" style="1243" customWidth="1"/>
    <col min="15619" max="15625" width="6.28515625" style="1243" customWidth="1"/>
    <col min="15626" max="15627" width="8" style="1243" customWidth="1"/>
    <col min="15628" max="15628" width="7.42578125" style="1243" customWidth="1"/>
    <col min="15629" max="15630" width="1.7109375" style="1243" customWidth="1"/>
    <col min="15631" max="15631" width="4.7109375" style="1243" customWidth="1"/>
    <col min="15632" max="15632" width="27.7109375" style="1243" customWidth="1"/>
    <col min="15633" max="15633" width="8.42578125" style="1243" customWidth="1"/>
    <col min="15634" max="15635" width="10.7109375" style="1243" customWidth="1"/>
    <col min="15636" max="15636" width="33.42578125" style="1243" customWidth="1"/>
    <col min="15637" max="15639" width="1.7109375" style="1243" customWidth="1"/>
    <col min="15640" max="15872" width="9.140625" style="1243"/>
    <col min="15873" max="15873" width="3.140625" style="1243" customWidth="1"/>
    <col min="15874" max="15874" width="27.7109375" style="1243" customWidth="1"/>
    <col min="15875" max="15881" width="6.28515625" style="1243" customWidth="1"/>
    <col min="15882" max="15883" width="8" style="1243" customWidth="1"/>
    <col min="15884" max="15884" width="7.42578125" style="1243" customWidth="1"/>
    <col min="15885" max="15886" width="1.7109375" style="1243" customWidth="1"/>
    <col min="15887" max="15887" width="4.7109375" style="1243" customWidth="1"/>
    <col min="15888" max="15888" width="27.7109375" style="1243" customWidth="1"/>
    <col min="15889" max="15889" width="8.42578125" style="1243" customWidth="1"/>
    <col min="15890" max="15891" width="10.7109375" style="1243" customWidth="1"/>
    <col min="15892" max="15892" width="33.42578125" style="1243" customWidth="1"/>
    <col min="15893" max="15895" width="1.7109375" style="1243" customWidth="1"/>
    <col min="15896" max="16128" width="9.140625" style="1243"/>
    <col min="16129" max="16129" width="3.140625" style="1243" customWidth="1"/>
    <col min="16130" max="16130" width="27.7109375" style="1243" customWidth="1"/>
    <col min="16131" max="16137" width="6.28515625" style="1243" customWidth="1"/>
    <col min="16138" max="16139" width="8" style="1243" customWidth="1"/>
    <col min="16140" max="16140" width="7.42578125" style="1243" customWidth="1"/>
    <col min="16141" max="16142" width="1.7109375" style="1243" customWidth="1"/>
    <col min="16143" max="16143" width="4.7109375" style="1243" customWidth="1"/>
    <col min="16144" max="16144" width="27.7109375" style="1243" customWidth="1"/>
    <col min="16145" max="16145" width="8.42578125" style="1243" customWidth="1"/>
    <col min="16146" max="16147" width="10.7109375" style="1243" customWidth="1"/>
    <col min="16148" max="16148" width="33.42578125" style="1243" customWidth="1"/>
    <col min="16149" max="16151" width="1.7109375" style="1243" customWidth="1"/>
    <col min="16152" max="16384" width="9.140625" style="1243"/>
  </cols>
  <sheetData>
    <row r="1" spans="1:28" s="1219" customFormat="1" ht="18.95" customHeight="1">
      <c r="A1" s="1218"/>
      <c r="B1" s="1218"/>
      <c r="C1" s="1218"/>
      <c r="E1" s="1220" t="s">
        <v>1301</v>
      </c>
      <c r="F1" s="1218"/>
      <c r="G1" s="1218"/>
      <c r="H1" s="1218"/>
      <c r="I1" s="1218"/>
      <c r="J1" s="1218"/>
      <c r="K1" s="1218"/>
      <c r="Q1" s="1221"/>
      <c r="R1" s="1222" t="s">
        <v>1301</v>
      </c>
      <c r="U1" s="351"/>
    </row>
    <row r="2" spans="1:28" s="1219" customFormat="1" ht="18.95" customHeight="1">
      <c r="A2" s="1218" t="s">
        <v>661</v>
      </c>
      <c r="C2" s="1218"/>
      <c r="D2" s="1218"/>
      <c r="E2" s="1223" t="s">
        <v>156</v>
      </c>
      <c r="F2" s="1218"/>
      <c r="G2" s="1218"/>
      <c r="H2" s="1218"/>
      <c r="I2" s="1218"/>
      <c r="J2" s="1218"/>
      <c r="K2" s="1218"/>
      <c r="O2" s="1224"/>
      <c r="Q2" s="1221"/>
      <c r="R2" s="1225" t="s">
        <v>1302</v>
      </c>
      <c r="S2" s="1224"/>
      <c r="U2" s="351"/>
      <c r="V2" s="351"/>
      <c r="W2" s="351"/>
      <c r="X2" s="351"/>
      <c r="Y2" s="506"/>
    </row>
    <row r="3" spans="1:28" s="1219" customFormat="1" ht="18.95" customHeight="1">
      <c r="A3" s="1218"/>
      <c r="C3" s="1218"/>
      <c r="D3" s="1218"/>
      <c r="E3" s="1226" t="s">
        <v>1302</v>
      </c>
      <c r="F3" s="1218"/>
      <c r="G3" s="1218"/>
      <c r="H3" s="1218"/>
      <c r="I3" s="1218"/>
      <c r="J3" s="1218"/>
      <c r="K3" s="1218"/>
      <c r="O3" s="1224"/>
      <c r="Q3" s="1221"/>
      <c r="R3" s="1225" t="s">
        <v>1303</v>
      </c>
      <c r="S3" s="1224"/>
      <c r="U3" s="351"/>
      <c r="V3" s="351"/>
      <c r="W3" s="351"/>
      <c r="X3" s="351"/>
      <c r="Y3" s="506"/>
    </row>
    <row r="4" spans="1:28" s="1227" customFormat="1" ht="18.95" customHeight="1">
      <c r="B4" s="1228" t="s">
        <v>1304</v>
      </c>
      <c r="L4" s="1229" t="s">
        <v>1305</v>
      </c>
      <c r="O4" s="1224"/>
      <c r="P4" s="1228" t="s">
        <v>1304</v>
      </c>
      <c r="Q4" s="148"/>
      <c r="T4" s="1229" t="s">
        <v>1305</v>
      </c>
      <c r="U4" s="351"/>
    </row>
    <row r="5" spans="1:28" s="1233" customFormat="1" ht="18.95" customHeight="1">
      <c r="A5" s="1230"/>
      <c r="B5" s="1228"/>
      <c r="C5" s="1231"/>
      <c r="D5" s="1232"/>
      <c r="E5" s="1228"/>
      <c r="F5" s="1231"/>
      <c r="G5" s="1232"/>
      <c r="H5" s="1228"/>
      <c r="I5" s="1231"/>
      <c r="J5" s="1232"/>
      <c r="K5" s="1228"/>
      <c r="L5" s="1231"/>
      <c r="O5" s="1224"/>
      <c r="P5" s="1234"/>
      <c r="Q5" s="173"/>
      <c r="R5" s="1234"/>
      <c r="S5" s="1234"/>
      <c r="T5" s="1234"/>
      <c r="U5" s="351"/>
      <c r="X5" s="351"/>
      <c r="Y5" s="351"/>
    </row>
    <row r="6" spans="1:28" ht="18.95" customHeight="1">
      <c r="A6" s="1235" t="s">
        <v>4</v>
      </c>
      <c r="B6" s="1236" t="s">
        <v>670</v>
      </c>
      <c r="C6" s="1237" t="s">
        <v>804</v>
      </c>
      <c r="D6" s="1238" t="s">
        <v>331</v>
      </c>
      <c r="E6" s="1239" t="s">
        <v>332</v>
      </c>
      <c r="F6" s="1996" t="s">
        <v>1015</v>
      </c>
      <c r="G6" s="1996"/>
      <c r="H6" s="1997" t="s">
        <v>1016</v>
      </c>
      <c r="I6" s="1997"/>
      <c r="J6" s="1240" t="s">
        <v>163</v>
      </c>
      <c r="K6" s="1241" t="s">
        <v>24</v>
      </c>
      <c r="L6" s="1242" t="s">
        <v>12</v>
      </c>
      <c r="O6" s="1244" t="s">
        <v>4</v>
      </c>
      <c r="P6" s="1244" t="s">
        <v>670</v>
      </c>
      <c r="Q6" s="1245" t="s">
        <v>1306</v>
      </c>
      <c r="R6" s="1998" t="s">
        <v>1307</v>
      </c>
      <c r="S6" s="1999"/>
      <c r="T6" s="1245" t="s">
        <v>712</v>
      </c>
    </row>
    <row r="7" spans="1:28" ht="18.95" customHeight="1">
      <c r="A7" s="1246"/>
      <c r="B7" s="1247"/>
      <c r="C7" s="1248"/>
      <c r="D7" s="1249"/>
      <c r="E7" s="1250"/>
      <c r="F7" s="1251">
        <v>1</v>
      </c>
      <c r="G7" s="1251">
        <v>2</v>
      </c>
      <c r="H7" s="1252">
        <v>3</v>
      </c>
      <c r="I7" s="1252">
        <v>4</v>
      </c>
      <c r="J7" s="1253" t="s">
        <v>1308</v>
      </c>
      <c r="K7" s="1253" t="s">
        <v>1309</v>
      </c>
      <c r="L7" s="1254"/>
      <c r="O7" s="1255" t="s">
        <v>5</v>
      </c>
      <c r="P7" s="1255"/>
      <c r="Q7" s="1256" t="s">
        <v>4</v>
      </c>
      <c r="R7" s="1257" t="s">
        <v>1310</v>
      </c>
      <c r="S7" s="1258" t="s">
        <v>1311</v>
      </c>
      <c r="T7" s="1256" t="s">
        <v>1312</v>
      </c>
    </row>
    <row r="8" spans="1:28" s="1274" customFormat="1" ht="18.95" customHeight="1">
      <c r="A8" s="1259">
        <v>1</v>
      </c>
      <c r="B8" s="1260" t="s">
        <v>1313</v>
      </c>
      <c r="C8" s="1261">
        <f t="shared" ref="C8:C30" si="0">SUM(D8:E8)</f>
        <v>4</v>
      </c>
      <c r="D8" s="1262">
        <v>2</v>
      </c>
      <c r="E8" s="1263">
        <v>2</v>
      </c>
      <c r="F8" s="1264">
        <v>47</v>
      </c>
      <c r="G8" s="1264">
        <v>45</v>
      </c>
      <c r="H8" s="1265">
        <v>46</v>
      </c>
      <c r="I8" s="1266">
        <v>27</v>
      </c>
      <c r="J8" s="1267">
        <f>SUM(F8:H8)</f>
        <v>138</v>
      </c>
      <c r="K8" s="1267">
        <f t="shared" ref="K8:K30" si="1">SUM(F8:I8)</f>
        <v>165</v>
      </c>
      <c r="L8" s="1268">
        <v>1</v>
      </c>
      <c r="M8" s="1243"/>
      <c r="N8" s="1243"/>
      <c r="O8" s="1259">
        <v>1</v>
      </c>
      <c r="P8" s="1269" t="s">
        <v>1314</v>
      </c>
      <c r="Q8" s="1270">
        <v>1</v>
      </c>
      <c r="R8" s="1271" t="s">
        <v>1315</v>
      </c>
      <c r="S8" s="1272" t="s">
        <v>1316</v>
      </c>
      <c r="T8" s="1273" t="s">
        <v>45</v>
      </c>
      <c r="U8" s="351"/>
      <c r="W8" s="351"/>
      <c r="X8" s="351"/>
      <c r="Y8" s="351"/>
    </row>
    <row r="9" spans="1:28" ht="18.95" customHeight="1">
      <c r="A9" s="1259">
        <v>2</v>
      </c>
      <c r="B9" s="1260" t="s">
        <v>765</v>
      </c>
      <c r="C9" s="1275">
        <f t="shared" si="0"/>
        <v>4</v>
      </c>
      <c r="D9" s="1276">
        <v>2</v>
      </c>
      <c r="E9" s="1277">
        <v>2</v>
      </c>
      <c r="F9" s="1278">
        <v>46</v>
      </c>
      <c r="G9" s="1278">
        <v>46</v>
      </c>
      <c r="H9" s="1279">
        <v>44</v>
      </c>
      <c r="I9" s="1280">
        <v>44</v>
      </c>
      <c r="J9" s="1267">
        <f>SUM(F9:H9)</f>
        <v>136</v>
      </c>
      <c r="K9" s="1267">
        <f t="shared" si="1"/>
        <v>180</v>
      </c>
      <c r="L9" s="1281">
        <v>2</v>
      </c>
      <c r="O9" s="1259">
        <v>2</v>
      </c>
      <c r="P9" s="1282" t="s">
        <v>402</v>
      </c>
      <c r="Q9" s="1270">
        <v>2</v>
      </c>
      <c r="R9" s="1271" t="s">
        <v>1315</v>
      </c>
      <c r="S9" s="1272" t="s">
        <v>1317</v>
      </c>
      <c r="T9" s="1273" t="s">
        <v>105</v>
      </c>
      <c r="V9" s="1274"/>
      <c r="Z9" s="1274"/>
      <c r="AA9" s="1274"/>
      <c r="AB9" s="1274"/>
    </row>
    <row r="10" spans="1:28" ht="18.95" customHeight="1">
      <c r="A10" s="1259">
        <v>3</v>
      </c>
      <c r="B10" s="1260" t="s">
        <v>114</v>
      </c>
      <c r="C10" s="1275">
        <f t="shared" si="0"/>
        <v>4</v>
      </c>
      <c r="D10" s="1276">
        <v>2</v>
      </c>
      <c r="E10" s="1277">
        <v>2</v>
      </c>
      <c r="F10" s="1278">
        <v>47</v>
      </c>
      <c r="G10" s="1278">
        <v>43</v>
      </c>
      <c r="H10" s="1279">
        <v>46</v>
      </c>
      <c r="I10" s="1280">
        <v>43</v>
      </c>
      <c r="J10" s="1283">
        <f>SUM(F10:H10)</f>
        <v>136</v>
      </c>
      <c r="K10" s="1283">
        <f t="shared" si="1"/>
        <v>179</v>
      </c>
      <c r="L10" s="1268">
        <v>3</v>
      </c>
      <c r="O10" s="1259">
        <v>3</v>
      </c>
      <c r="P10" s="1260" t="s">
        <v>1318</v>
      </c>
      <c r="Q10" s="1270">
        <v>3</v>
      </c>
      <c r="R10" s="1271" t="s">
        <v>1319</v>
      </c>
      <c r="S10" s="1272" t="s">
        <v>1320</v>
      </c>
      <c r="T10" s="1273" t="s">
        <v>47</v>
      </c>
      <c r="V10" s="1274"/>
      <c r="Z10" s="1274"/>
      <c r="AA10" s="1274"/>
      <c r="AB10" s="1274"/>
    </row>
    <row r="11" spans="1:28" s="1274" customFormat="1" ht="18.95" customHeight="1">
      <c r="A11" s="1259">
        <v>4</v>
      </c>
      <c r="B11" s="1260" t="s">
        <v>1318</v>
      </c>
      <c r="C11" s="1275">
        <f t="shared" si="0"/>
        <v>4</v>
      </c>
      <c r="D11" s="1276">
        <v>2</v>
      </c>
      <c r="E11" s="1277">
        <v>2</v>
      </c>
      <c r="F11" s="1264">
        <v>44</v>
      </c>
      <c r="G11" s="1284">
        <v>41</v>
      </c>
      <c r="H11" s="1265">
        <v>47</v>
      </c>
      <c r="I11" s="1265">
        <v>45</v>
      </c>
      <c r="J11" s="1283">
        <f>SUM(H11:I11,F11)</f>
        <v>136</v>
      </c>
      <c r="K11" s="1283">
        <f t="shared" si="1"/>
        <v>177</v>
      </c>
      <c r="L11" s="1285">
        <v>4</v>
      </c>
      <c r="M11" s="1243"/>
      <c r="N11" s="1243"/>
      <c r="O11" s="1259">
        <v>4</v>
      </c>
      <c r="P11" s="1260" t="s">
        <v>1313</v>
      </c>
      <c r="Q11" s="1270">
        <v>4</v>
      </c>
      <c r="R11" s="1271" t="s">
        <v>1319</v>
      </c>
      <c r="S11" s="1272" t="s">
        <v>1321</v>
      </c>
      <c r="T11" s="1273" t="s">
        <v>47</v>
      </c>
      <c r="U11" s="351"/>
      <c r="W11" s="351"/>
      <c r="X11" s="351"/>
      <c r="Y11" s="351"/>
    </row>
    <row r="12" spans="1:28" s="1274" customFormat="1" ht="18.95" customHeight="1">
      <c r="A12" s="1259">
        <v>5</v>
      </c>
      <c r="B12" s="1260" t="s">
        <v>763</v>
      </c>
      <c r="C12" s="1261">
        <f t="shared" si="0"/>
        <v>4</v>
      </c>
      <c r="D12" s="1276">
        <v>2</v>
      </c>
      <c r="E12" s="1277">
        <v>2</v>
      </c>
      <c r="F12" s="1264">
        <v>45</v>
      </c>
      <c r="G12" s="1284">
        <v>41</v>
      </c>
      <c r="H12" s="1265">
        <v>46</v>
      </c>
      <c r="I12" s="1265">
        <v>45</v>
      </c>
      <c r="J12" s="1283">
        <f>SUM(H12:I12,F12)</f>
        <v>136</v>
      </c>
      <c r="K12" s="1267">
        <f t="shared" si="1"/>
        <v>177</v>
      </c>
      <c r="L12" s="1286">
        <v>5</v>
      </c>
      <c r="M12" s="1243"/>
      <c r="N12" s="1243"/>
      <c r="O12" s="1259">
        <v>5</v>
      </c>
      <c r="P12" s="1260" t="s">
        <v>1322</v>
      </c>
      <c r="Q12" s="1270">
        <v>5</v>
      </c>
      <c r="R12" s="1271" t="s">
        <v>1321</v>
      </c>
      <c r="S12" s="1272" t="s">
        <v>1323</v>
      </c>
      <c r="T12" s="1287" t="s">
        <v>59</v>
      </c>
      <c r="U12" s="351"/>
      <c r="W12" s="351"/>
      <c r="X12" s="351"/>
      <c r="Y12" s="351"/>
    </row>
    <row r="13" spans="1:28" s="1274" customFormat="1" ht="18.95" customHeight="1">
      <c r="A13" s="1259">
        <v>6</v>
      </c>
      <c r="B13" s="1260" t="s">
        <v>18</v>
      </c>
      <c r="C13" s="1275">
        <f t="shared" si="0"/>
        <v>4</v>
      </c>
      <c r="D13" s="1276">
        <v>2</v>
      </c>
      <c r="E13" s="1277">
        <v>2</v>
      </c>
      <c r="F13" s="1264">
        <v>46</v>
      </c>
      <c r="G13" s="1264">
        <v>45</v>
      </c>
      <c r="H13" s="1265">
        <v>43</v>
      </c>
      <c r="I13" s="1266">
        <v>43</v>
      </c>
      <c r="J13" s="1283">
        <f t="shared" ref="J13:J24" si="2">SUM(F13:H13)</f>
        <v>134</v>
      </c>
      <c r="K13" s="1267">
        <f t="shared" si="1"/>
        <v>177</v>
      </c>
      <c r="L13" s="1285">
        <v>6</v>
      </c>
      <c r="O13" s="1259">
        <v>6</v>
      </c>
      <c r="P13" s="1260" t="s">
        <v>765</v>
      </c>
      <c r="Q13" s="1270">
        <v>6</v>
      </c>
      <c r="R13" s="1271" t="s">
        <v>1321</v>
      </c>
      <c r="S13" s="1288" t="s">
        <v>1324</v>
      </c>
      <c r="T13" s="1273" t="s">
        <v>54</v>
      </c>
      <c r="U13" s="351"/>
      <c r="V13" s="351"/>
      <c r="W13" s="351"/>
      <c r="X13" s="351"/>
      <c r="Y13" s="351"/>
      <c r="Z13" s="1243"/>
      <c r="AA13" s="1243"/>
      <c r="AB13" s="1243"/>
    </row>
    <row r="14" spans="1:28" s="1274" customFormat="1" ht="18.95" customHeight="1">
      <c r="A14" s="1259">
        <v>7</v>
      </c>
      <c r="B14" s="1260" t="s">
        <v>1087</v>
      </c>
      <c r="C14" s="1275">
        <f t="shared" si="0"/>
        <v>4</v>
      </c>
      <c r="D14" s="1276">
        <v>2</v>
      </c>
      <c r="E14" s="1277">
        <v>2</v>
      </c>
      <c r="F14" s="1264">
        <v>47</v>
      </c>
      <c r="G14" s="1264">
        <v>46</v>
      </c>
      <c r="H14" s="1265">
        <v>41</v>
      </c>
      <c r="I14" s="1266">
        <v>40</v>
      </c>
      <c r="J14" s="1283">
        <f t="shared" si="2"/>
        <v>134</v>
      </c>
      <c r="K14" s="1283">
        <f t="shared" si="1"/>
        <v>174</v>
      </c>
      <c r="L14" s="1286">
        <v>7</v>
      </c>
      <c r="O14" s="1259">
        <v>7</v>
      </c>
      <c r="P14" s="1260" t="s">
        <v>763</v>
      </c>
      <c r="Q14" s="1270">
        <v>7</v>
      </c>
      <c r="R14" s="1271" t="s">
        <v>1321</v>
      </c>
      <c r="S14" s="1288" t="s">
        <v>1325</v>
      </c>
      <c r="T14" s="1273" t="s">
        <v>54</v>
      </c>
      <c r="U14" s="351"/>
      <c r="V14" s="351"/>
      <c r="W14" s="351"/>
      <c r="X14" s="351"/>
      <c r="Y14" s="351"/>
      <c r="Z14" s="1243"/>
      <c r="AA14" s="1243"/>
      <c r="AB14" s="1243"/>
    </row>
    <row r="15" spans="1:28" s="1274" customFormat="1" ht="18.95" customHeight="1">
      <c r="A15" s="1259">
        <v>8</v>
      </c>
      <c r="B15" s="1260" t="s">
        <v>668</v>
      </c>
      <c r="C15" s="1261">
        <f t="shared" si="0"/>
        <v>4</v>
      </c>
      <c r="D15" s="1276">
        <v>2</v>
      </c>
      <c r="E15" s="1277">
        <v>2</v>
      </c>
      <c r="F15" s="1278">
        <v>45</v>
      </c>
      <c r="G15" s="1278">
        <v>41</v>
      </c>
      <c r="H15" s="1279">
        <v>43</v>
      </c>
      <c r="I15" s="1280">
        <v>38</v>
      </c>
      <c r="J15" s="1283">
        <f t="shared" si="2"/>
        <v>129</v>
      </c>
      <c r="K15" s="1267">
        <f t="shared" si="1"/>
        <v>167</v>
      </c>
      <c r="L15" s="1285">
        <v>8</v>
      </c>
      <c r="O15" s="1259">
        <v>8</v>
      </c>
      <c r="P15" s="1260" t="s">
        <v>127</v>
      </c>
      <c r="Q15" s="1270">
        <v>8</v>
      </c>
      <c r="R15" s="1271" t="s">
        <v>1325</v>
      </c>
      <c r="S15" s="1272" t="s">
        <v>1326</v>
      </c>
      <c r="T15" s="1273" t="s">
        <v>106</v>
      </c>
      <c r="U15" s="351"/>
      <c r="V15" s="351"/>
      <c r="W15" s="351"/>
      <c r="X15" s="1289"/>
      <c r="Y15" s="351"/>
    </row>
    <row r="16" spans="1:28" s="1274" customFormat="1" ht="18.95" customHeight="1">
      <c r="A16" s="1259">
        <v>9</v>
      </c>
      <c r="B16" s="1282" t="s">
        <v>1327</v>
      </c>
      <c r="C16" s="1275">
        <f t="shared" si="0"/>
        <v>4</v>
      </c>
      <c r="D16" s="1276">
        <v>2</v>
      </c>
      <c r="E16" s="1277">
        <v>2</v>
      </c>
      <c r="F16" s="1278">
        <v>43</v>
      </c>
      <c r="G16" s="1278">
        <v>41</v>
      </c>
      <c r="H16" s="1279">
        <v>45</v>
      </c>
      <c r="I16" s="1280">
        <v>37</v>
      </c>
      <c r="J16" s="1283">
        <f t="shared" si="2"/>
        <v>129</v>
      </c>
      <c r="K16" s="1283">
        <f t="shared" si="1"/>
        <v>166</v>
      </c>
      <c r="L16" s="1286">
        <v>9</v>
      </c>
      <c r="M16" s="1243"/>
      <c r="N16" s="1243"/>
      <c r="O16" s="1259">
        <v>9</v>
      </c>
      <c r="P16" s="1260" t="s">
        <v>401</v>
      </c>
      <c r="Q16" s="1270">
        <v>9</v>
      </c>
      <c r="R16" s="1290" t="s">
        <v>1325</v>
      </c>
      <c r="S16" s="1288" t="s">
        <v>1328</v>
      </c>
      <c r="T16" s="1273" t="s">
        <v>106</v>
      </c>
      <c r="U16" s="351"/>
      <c r="W16" s="351"/>
      <c r="X16" s="351"/>
      <c r="Y16" s="351"/>
    </row>
    <row r="17" spans="1:25" s="1274" customFormat="1" ht="18.95" customHeight="1">
      <c r="A17" s="1259">
        <v>10</v>
      </c>
      <c r="B17" s="1260" t="s">
        <v>401</v>
      </c>
      <c r="C17" s="1275">
        <f t="shared" si="0"/>
        <v>4</v>
      </c>
      <c r="D17" s="1276">
        <v>2</v>
      </c>
      <c r="E17" s="1277">
        <v>2</v>
      </c>
      <c r="F17" s="1264">
        <v>45</v>
      </c>
      <c r="G17" s="1264">
        <v>41</v>
      </c>
      <c r="H17" s="1265">
        <v>42</v>
      </c>
      <c r="I17" s="1266">
        <v>40</v>
      </c>
      <c r="J17" s="1283">
        <f t="shared" si="2"/>
        <v>128</v>
      </c>
      <c r="K17" s="1283">
        <f t="shared" si="1"/>
        <v>168</v>
      </c>
      <c r="L17" s="1285">
        <v>10</v>
      </c>
      <c r="M17" s="1243"/>
      <c r="N17" s="1243"/>
      <c r="O17" s="1259">
        <v>10</v>
      </c>
      <c r="P17" s="1260" t="s">
        <v>146</v>
      </c>
      <c r="Q17" s="1270">
        <v>10</v>
      </c>
      <c r="R17" s="1271" t="s">
        <v>1329</v>
      </c>
      <c r="S17" s="1272" t="s">
        <v>1330</v>
      </c>
      <c r="T17" s="1273" t="s">
        <v>105</v>
      </c>
      <c r="U17" s="351"/>
      <c r="V17" s="351"/>
      <c r="W17" s="351"/>
      <c r="X17" s="351"/>
      <c r="Y17" s="351"/>
    </row>
    <row r="18" spans="1:25" s="1274" customFormat="1" ht="18.95" customHeight="1">
      <c r="A18" s="1259">
        <v>11</v>
      </c>
      <c r="B18" s="1282" t="s">
        <v>402</v>
      </c>
      <c r="C18" s="1261">
        <f t="shared" si="0"/>
        <v>4</v>
      </c>
      <c r="D18" s="1276">
        <v>2</v>
      </c>
      <c r="E18" s="1277">
        <v>2</v>
      </c>
      <c r="F18" s="1278">
        <v>43</v>
      </c>
      <c r="G18" s="1278">
        <v>38</v>
      </c>
      <c r="H18" s="1279">
        <v>46</v>
      </c>
      <c r="I18" s="1280">
        <v>38</v>
      </c>
      <c r="J18" s="1283">
        <f t="shared" si="2"/>
        <v>127</v>
      </c>
      <c r="K18" s="1283">
        <f t="shared" si="1"/>
        <v>165</v>
      </c>
      <c r="L18" s="1286">
        <v>11</v>
      </c>
      <c r="M18" s="1243"/>
      <c r="N18" s="1243"/>
      <c r="O18" s="1259">
        <v>11</v>
      </c>
      <c r="P18" s="1282" t="s">
        <v>1327</v>
      </c>
      <c r="Q18" s="1270">
        <v>11</v>
      </c>
      <c r="R18" s="1271" t="s">
        <v>1329</v>
      </c>
      <c r="S18" s="1272" t="s">
        <v>1331</v>
      </c>
      <c r="T18" s="1287" t="s">
        <v>59</v>
      </c>
      <c r="U18" s="351"/>
      <c r="W18" s="351"/>
      <c r="X18" s="351"/>
      <c r="Y18" s="351"/>
    </row>
    <row r="19" spans="1:25" s="1274" customFormat="1" ht="18.95" customHeight="1">
      <c r="A19" s="1259">
        <v>12</v>
      </c>
      <c r="B19" s="1260" t="s">
        <v>145</v>
      </c>
      <c r="C19" s="1275">
        <f t="shared" si="0"/>
        <v>4</v>
      </c>
      <c r="D19" s="1276">
        <v>2</v>
      </c>
      <c r="E19" s="1277">
        <v>2</v>
      </c>
      <c r="F19" s="1278">
        <v>43</v>
      </c>
      <c r="G19" s="1278">
        <v>40</v>
      </c>
      <c r="H19" s="1279">
        <v>42</v>
      </c>
      <c r="I19" s="1280">
        <v>40</v>
      </c>
      <c r="J19" s="1283">
        <f t="shared" si="2"/>
        <v>125</v>
      </c>
      <c r="K19" s="1283">
        <f t="shared" si="1"/>
        <v>165</v>
      </c>
      <c r="L19" s="1285">
        <v>12</v>
      </c>
      <c r="M19" s="1243"/>
      <c r="N19" s="1243"/>
      <c r="O19" s="1259">
        <v>12</v>
      </c>
      <c r="P19" s="1260" t="s">
        <v>145</v>
      </c>
      <c r="Q19" s="1270">
        <v>12</v>
      </c>
      <c r="R19" s="1271" t="s">
        <v>1329</v>
      </c>
      <c r="S19" s="1291" t="s">
        <v>427</v>
      </c>
      <c r="T19" s="1273" t="s">
        <v>105</v>
      </c>
      <c r="U19" s="351"/>
      <c r="V19" s="351"/>
      <c r="W19" s="351"/>
      <c r="X19" s="351"/>
      <c r="Y19" s="351"/>
    </row>
    <row r="20" spans="1:25" s="1274" customFormat="1" ht="18.95" customHeight="1">
      <c r="A20" s="1259">
        <v>13</v>
      </c>
      <c r="B20" s="1269" t="s">
        <v>1314</v>
      </c>
      <c r="C20" s="1275">
        <f t="shared" si="0"/>
        <v>4</v>
      </c>
      <c r="D20" s="1276">
        <v>2</v>
      </c>
      <c r="E20" s="1277">
        <v>2</v>
      </c>
      <c r="F20" s="1264">
        <v>47</v>
      </c>
      <c r="G20" s="1264">
        <v>37</v>
      </c>
      <c r="H20" s="1265">
        <v>41</v>
      </c>
      <c r="I20" s="1266">
        <v>37</v>
      </c>
      <c r="J20" s="1283">
        <f t="shared" si="2"/>
        <v>125</v>
      </c>
      <c r="K20" s="1283">
        <f t="shared" si="1"/>
        <v>162</v>
      </c>
      <c r="L20" s="1286">
        <v>13</v>
      </c>
      <c r="M20" s="1243"/>
      <c r="N20" s="1243"/>
      <c r="O20" s="1259">
        <v>13</v>
      </c>
      <c r="P20" s="1260" t="s">
        <v>1087</v>
      </c>
      <c r="Q20" s="1270">
        <v>13</v>
      </c>
      <c r="R20" s="1290" t="s">
        <v>1329</v>
      </c>
      <c r="S20" s="1288" t="s">
        <v>1332</v>
      </c>
      <c r="T20" s="1273" t="s">
        <v>106</v>
      </c>
      <c r="U20" s="351"/>
      <c r="W20" s="351"/>
      <c r="X20" s="351"/>
      <c r="Y20" s="351"/>
    </row>
    <row r="21" spans="1:25" s="1274" customFormat="1" ht="18.95" customHeight="1">
      <c r="A21" s="1259">
        <v>14</v>
      </c>
      <c r="B21" s="1269" t="s">
        <v>1333</v>
      </c>
      <c r="C21" s="1275">
        <f t="shared" si="0"/>
        <v>4</v>
      </c>
      <c r="D21" s="1276">
        <v>2</v>
      </c>
      <c r="E21" s="1277">
        <v>2</v>
      </c>
      <c r="F21" s="1278">
        <v>39</v>
      </c>
      <c r="G21" s="1278">
        <v>39</v>
      </c>
      <c r="H21" s="1279">
        <v>47</v>
      </c>
      <c r="I21" s="1280">
        <v>33</v>
      </c>
      <c r="J21" s="1283">
        <f t="shared" si="2"/>
        <v>125</v>
      </c>
      <c r="K21" s="1283">
        <f t="shared" si="1"/>
        <v>158</v>
      </c>
      <c r="L21" s="1285">
        <v>14</v>
      </c>
      <c r="M21" s="1243"/>
      <c r="N21" s="1243"/>
      <c r="O21" s="1259">
        <v>14</v>
      </c>
      <c r="P21" s="1260" t="s">
        <v>115</v>
      </c>
      <c r="Q21" s="1270">
        <v>14</v>
      </c>
      <c r="R21" s="1271" t="s">
        <v>1334</v>
      </c>
      <c r="S21" s="1272" t="s">
        <v>452</v>
      </c>
      <c r="T21" s="1273" t="s">
        <v>106</v>
      </c>
      <c r="U21" s="351"/>
      <c r="W21" s="351"/>
      <c r="X21" s="351"/>
      <c r="Y21" s="351"/>
    </row>
    <row r="22" spans="1:25" s="1274" customFormat="1" ht="18.95" customHeight="1">
      <c r="A22" s="1259">
        <v>15</v>
      </c>
      <c r="B22" s="1260" t="s">
        <v>127</v>
      </c>
      <c r="C22" s="1275">
        <f t="shared" si="0"/>
        <v>4</v>
      </c>
      <c r="D22" s="1276">
        <v>3</v>
      </c>
      <c r="E22" s="1277">
        <v>1</v>
      </c>
      <c r="F22" s="1278">
        <v>45</v>
      </c>
      <c r="G22" s="1278">
        <v>42</v>
      </c>
      <c r="H22" s="1279">
        <v>38</v>
      </c>
      <c r="I22" s="1292" t="s">
        <v>1335</v>
      </c>
      <c r="J22" s="1283">
        <f t="shared" si="2"/>
        <v>125</v>
      </c>
      <c r="K22" s="1283">
        <f t="shared" si="1"/>
        <v>125</v>
      </c>
      <c r="L22" s="1286">
        <v>15</v>
      </c>
      <c r="M22" s="1243"/>
      <c r="N22" s="1243"/>
      <c r="O22" s="1259">
        <v>15</v>
      </c>
      <c r="P22" s="1260" t="s">
        <v>18</v>
      </c>
      <c r="Q22" s="1270">
        <v>15</v>
      </c>
      <c r="R22" s="1271" t="s">
        <v>1334</v>
      </c>
      <c r="S22" s="1272" t="s">
        <v>1336</v>
      </c>
      <c r="T22" s="1273" t="s">
        <v>105</v>
      </c>
      <c r="U22" s="351"/>
      <c r="V22" s="351"/>
      <c r="W22" s="351"/>
      <c r="X22" s="351"/>
      <c r="Y22" s="351"/>
    </row>
    <row r="23" spans="1:25" s="1274" customFormat="1" ht="18.95" customHeight="1">
      <c r="A23" s="1259">
        <v>16</v>
      </c>
      <c r="B23" s="1260" t="s">
        <v>115</v>
      </c>
      <c r="C23" s="1275">
        <f t="shared" si="0"/>
        <v>4</v>
      </c>
      <c r="D23" s="1276">
        <v>3</v>
      </c>
      <c r="E23" s="1277">
        <v>1</v>
      </c>
      <c r="F23" s="1264">
        <v>44</v>
      </c>
      <c r="G23" s="1264">
        <v>43</v>
      </c>
      <c r="H23" s="1265">
        <v>38</v>
      </c>
      <c r="I23" s="1293" t="s">
        <v>1335</v>
      </c>
      <c r="J23" s="1283">
        <f t="shared" si="2"/>
        <v>125</v>
      </c>
      <c r="K23" s="1283">
        <f t="shared" si="1"/>
        <v>125</v>
      </c>
      <c r="L23" s="1285">
        <v>16</v>
      </c>
      <c r="M23" s="1243"/>
      <c r="N23" s="1243"/>
      <c r="O23" s="1259">
        <v>16</v>
      </c>
      <c r="P23" s="1260" t="s">
        <v>668</v>
      </c>
      <c r="Q23" s="1270">
        <v>16</v>
      </c>
      <c r="R23" s="1271" t="s">
        <v>1332</v>
      </c>
      <c r="S23" s="1272" t="s">
        <v>1337</v>
      </c>
      <c r="T23" s="1273" t="s">
        <v>47</v>
      </c>
      <c r="U23" s="351"/>
      <c r="V23" s="1224"/>
      <c r="W23" s="1224"/>
      <c r="X23" s="351"/>
      <c r="Y23" s="351"/>
    </row>
    <row r="24" spans="1:25" s="1274" customFormat="1" ht="18.95" customHeight="1">
      <c r="A24" s="1259">
        <v>17</v>
      </c>
      <c r="B24" s="1260" t="s">
        <v>140</v>
      </c>
      <c r="C24" s="1261">
        <f t="shared" si="0"/>
        <v>4</v>
      </c>
      <c r="D24" s="1276">
        <v>3</v>
      </c>
      <c r="E24" s="1277">
        <v>1</v>
      </c>
      <c r="F24" s="1264">
        <v>41</v>
      </c>
      <c r="G24" s="1264">
        <v>40</v>
      </c>
      <c r="H24" s="1265">
        <v>43</v>
      </c>
      <c r="I24" s="1293" t="s">
        <v>1338</v>
      </c>
      <c r="J24" s="1283">
        <f t="shared" si="2"/>
        <v>124</v>
      </c>
      <c r="K24" s="1267">
        <f t="shared" si="1"/>
        <v>124</v>
      </c>
      <c r="L24" s="1286">
        <v>17</v>
      </c>
      <c r="M24" s="1243"/>
      <c r="N24" s="1243"/>
      <c r="O24" s="1259">
        <v>17</v>
      </c>
      <c r="P24" s="1260" t="s">
        <v>17</v>
      </c>
      <c r="Q24" s="1270">
        <v>17</v>
      </c>
      <c r="R24" s="1271" t="s">
        <v>1336</v>
      </c>
      <c r="S24" s="1291" t="s">
        <v>1337</v>
      </c>
      <c r="T24" s="1273" t="s">
        <v>56</v>
      </c>
      <c r="U24" s="351"/>
      <c r="W24" s="351"/>
      <c r="X24" s="351"/>
      <c r="Y24" s="351"/>
    </row>
    <row r="25" spans="1:25" s="1274" customFormat="1" ht="18.95" customHeight="1">
      <c r="A25" s="1259">
        <v>18</v>
      </c>
      <c r="B25" s="1260" t="s">
        <v>146</v>
      </c>
      <c r="C25" s="1275">
        <f t="shared" si="0"/>
        <v>4</v>
      </c>
      <c r="D25" s="1276">
        <v>2</v>
      </c>
      <c r="E25" s="1277">
        <v>2</v>
      </c>
      <c r="F25" s="1264">
        <v>43</v>
      </c>
      <c r="G25" s="1284">
        <v>37</v>
      </c>
      <c r="H25" s="1265">
        <v>40</v>
      </c>
      <c r="I25" s="1279">
        <v>39</v>
      </c>
      <c r="J25" s="1283">
        <f>SUM(H25:I25,F25)</f>
        <v>122</v>
      </c>
      <c r="K25" s="1283">
        <f t="shared" si="1"/>
        <v>159</v>
      </c>
      <c r="L25" s="1285">
        <v>18</v>
      </c>
      <c r="M25" s="1243"/>
      <c r="N25" s="1243"/>
      <c r="O25" s="1259">
        <v>18</v>
      </c>
      <c r="P25" s="1260" t="s">
        <v>140</v>
      </c>
      <c r="Q25" s="1270">
        <v>18</v>
      </c>
      <c r="R25" s="1271" t="s">
        <v>1339</v>
      </c>
      <c r="S25" s="1272" t="s">
        <v>1340</v>
      </c>
      <c r="T25" s="1273" t="s">
        <v>45</v>
      </c>
      <c r="U25" s="351"/>
      <c r="W25" s="351"/>
      <c r="X25" s="351"/>
      <c r="Y25" s="351"/>
    </row>
    <row r="26" spans="1:25" s="1274" customFormat="1" ht="18.95" customHeight="1">
      <c r="A26" s="1259">
        <v>19</v>
      </c>
      <c r="B26" s="1260" t="s">
        <v>1341</v>
      </c>
      <c r="C26" s="1294">
        <f t="shared" si="0"/>
        <v>4</v>
      </c>
      <c r="D26" s="1276">
        <v>2</v>
      </c>
      <c r="E26" s="1277">
        <v>2</v>
      </c>
      <c r="F26" s="1278">
        <v>39</v>
      </c>
      <c r="G26" s="1295">
        <v>35</v>
      </c>
      <c r="H26" s="1279">
        <v>41</v>
      </c>
      <c r="I26" s="1265">
        <v>40</v>
      </c>
      <c r="J26" s="1283">
        <f>SUM(H26:I26,F26)</f>
        <v>120</v>
      </c>
      <c r="K26" s="1267">
        <f t="shared" si="1"/>
        <v>155</v>
      </c>
      <c r="L26" s="1286">
        <v>19</v>
      </c>
      <c r="M26" s="1243"/>
      <c r="N26" s="1243"/>
      <c r="O26" s="1259">
        <v>19</v>
      </c>
      <c r="P26" s="1260" t="s">
        <v>94</v>
      </c>
      <c r="Q26" s="1270">
        <v>19</v>
      </c>
      <c r="R26" s="1296" t="s">
        <v>1342</v>
      </c>
      <c r="S26" s="1272" t="s">
        <v>1343</v>
      </c>
      <c r="T26" s="1273" t="s">
        <v>106</v>
      </c>
      <c r="U26" s="351"/>
      <c r="V26" s="351"/>
      <c r="W26" s="351"/>
      <c r="X26" s="351"/>
      <c r="Y26" s="351"/>
    </row>
    <row r="27" spans="1:25" s="1274" customFormat="1" ht="18.95" customHeight="1">
      <c r="A27" s="1259">
        <v>20</v>
      </c>
      <c r="B27" s="1260" t="s">
        <v>17</v>
      </c>
      <c r="C27" s="1275">
        <f t="shared" si="0"/>
        <v>3</v>
      </c>
      <c r="D27" s="1276">
        <v>1</v>
      </c>
      <c r="E27" s="1277">
        <v>2</v>
      </c>
      <c r="F27" s="1278">
        <v>40</v>
      </c>
      <c r="G27" s="1295" t="s">
        <v>1344</v>
      </c>
      <c r="H27" s="1279">
        <v>42</v>
      </c>
      <c r="I27" s="1279">
        <v>38</v>
      </c>
      <c r="J27" s="1283">
        <f>SUM(H27:I27,F27)</f>
        <v>120</v>
      </c>
      <c r="K27" s="1267">
        <f t="shared" si="1"/>
        <v>120</v>
      </c>
      <c r="L27" s="1285">
        <v>20</v>
      </c>
      <c r="M27" s="1243"/>
      <c r="N27" s="1243"/>
      <c r="O27" s="1259">
        <v>20</v>
      </c>
      <c r="P27" s="1260" t="s">
        <v>131</v>
      </c>
      <c r="Q27" s="1270">
        <v>20</v>
      </c>
      <c r="R27" s="1296" t="s">
        <v>1342</v>
      </c>
      <c r="S27" s="1272" t="s">
        <v>1339</v>
      </c>
      <c r="T27" s="1273" t="s">
        <v>41</v>
      </c>
      <c r="U27" s="351"/>
      <c r="V27" s="351"/>
      <c r="W27" s="351"/>
      <c r="X27" s="351"/>
      <c r="Y27" s="351"/>
    </row>
    <row r="28" spans="1:25" s="1274" customFormat="1" ht="18.95" customHeight="1">
      <c r="A28" s="1259">
        <v>21</v>
      </c>
      <c r="B28" s="1260" t="s">
        <v>131</v>
      </c>
      <c r="C28" s="1275">
        <f t="shared" si="0"/>
        <v>4</v>
      </c>
      <c r="D28" s="1276">
        <v>2</v>
      </c>
      <c r="E28" s="1277">
        <v>2</v>
      </c>
      <c r="F28" s="1278">
        <v>41</v>
      </c>
      <c r="G28" s="1295">
        <v>22</v>
      </c>
      <c r="H28" s="1279">
        <v>41</v>
      </c>
      <c r="I28" s="1279">
        <v>35</v>
      </c>
      <c r="J28" s="1283">
        <f>SUM(H28:I28,F28)</f>
        <v>117</v>
      </c>
      <c r="K28" s="1283">
        <f t="shared" si="1"/>
        <v>139</v>
      </c>
      <c r="L28" s="1286">
        <v>21</v>
      </c>
      <c r="M28" s="1243"/>
      <c r="N28" s="1243"/>
      <c r="O28" s="1259">
        <v>21</v>
      </c>
      <c r="P28" s="1260" t="s">
        <v>1341</v>
      </c>
      <c r="Q28" s="1270">
        <v>21</v>
      </c>
      <c r="R28" s="1271" t="s">
        <v>1339</v>
      </c>
      <c r="S28" s="1272" t="s">
        <v>1345</v>
      </c>
      <c r="T28" s="1287" t="s">
        <v>59</v>
      </c>
      <c r="U28" s="351"/>
      <c r="V28" s="351"/>
      <c r="W28" s="351"/>
      <c r="X28" s="351"/>
      <c r="Y28" s="351"/>
    </row>
    <row r="29" spans="1:25" s="1274" customFormat="1" ht="18.95" customHeight="1">
      <c r="A29" s="1259">
        <v>22</v>
      </c>
      <c r="B29" s="1260" t="s">
        <v>94</v>
      </c>
      <c r="C29" s="1275">
        <f t="shared" si="0"/>
        <v>3</v>
      </c>
      <c r="D29" s="1276">
        <v>2</v>
      </c>
      <c r="E29" s="1277">
        <v>1</v>
      </c>
      <c r="F29" s="1264">
        <v>45</v>
      </c>
      <c r="G29" s="1264">
        <v>43</v>
      </c>
      <c r="H29" s="1265">
        <v>26</v>
      </c>
      <c r="I29" s="1284" t="s">
        <v>1344</v>
      </c>
      <c r="J29" s="1283">
        <f>SUM(F29:H29)</f>
        <v>114</v>
      </c>
      <c r="K29" s="1283">
        <f t="shared" si="1"/>
        <v>114</v>
      </c>
      <c r="L29" s="1285">
        <v>22</v>
      </c>
      <c r="M29" s="1243"/>
      <c r="N29" s="1243"/>
      <c r="O29" s="1259">
        <v>22</v>
      </c>
      <c r="P29" s="1269" t="s">
        <v>1333</v>
      </c>
      <c r="Q29" s="1270">
        <v>22</v>
      </c>
      <c r="R29" s="1271" t="s">
        <v>1339</v>
      </c>
      <c r="S29" s="1272" t="s">
        <v>1346</v>
      </c>
      <c r="T29" s="1273" t="s">
        <v>45</v>
      </c>
      <c r="U29" s="351"/>
      <c r="V29" s="351"/>
      <c r="W29" s="351"/>
      <c r="X29" s="351"/>
      <c r="Y29" s="351"/>
    </row>
    <row r="30" spans="1:25" s="1274" customFormat="1" ht="18.95" customHeight="1">
      <c r="A30" s="1259">
        <v>23</v>
      </c>
      <c r="B30" s="1260" t="s">
        <v>1322</v>
      </c>
      <c r="C30" s="1275">
        <f t="shared" si="0"/>
        <v>4</v>
      </c>
      <c r="D30" s="1276">
        <v>2</v>
      </c>
      <c r="E30" s="1277">
        <v>2</v>
      </c>
      <c r="F30" s="1264">
        <v>36</v>
      </c>
      <c r="G30" s="1284">
        <v>20</v>
      </c>
      <c r="H30" s="1265">
        <v>39</v>
      </c>
      <c r="I30" s="1265">
        <v>27</v>
      </c>
      <c r="J30" s="1283">
        <f>SUM(H30:I30,F30)</f>
        <v>102</v>
      </c>
      <c r="K30" s="1283">
        <f t="shared" si="1"/>
        <v>122</v>
      </c>
      <c r="L30" s="1286">
        <v>23</v>
      </c>
      <c r="M30" s="1243"/>
      <c r="N30" s="1243"/>
      <c r="O30" s="1259">
        <v>23</v>
      </c>
      <c r="P30" s="1260" t="s">
        <v>114</v>
      </c>
      <c r="Q30" s="1270">
        <v>23</v>
      </c>
      <c r="R30" s="1271" t="s">
        <v>1339</v>
      </c>
      <c r="S30" s="1272" t="s">
        <v>1347</v>
      </c>
      <c r="T30" s="1273" t="s">
        <v>47</v>
      </c>
      <c r="U30" s="351"/>
      <c r="W30" s="351"/>
      <c r="X30" s="351"/>
      <c r="Y30" s="351"/>
    </row>
    <row r="31" spans="1:25" s="1274" customFormat="1" ht="18.95" customHeight="1">
      <c r="A31" s="1297"/>
      <c r="B31" s="1298" t="s">
        <v>1348</v>
      </c>
      <c r="C31" s="1299">
        <f>SUM(C8:C30)</f>
        <v>90</v>
      </c>
      <c r="D31" s="1300">
        <f>SUM(D8:D30)</f>
        <v>48</v>
      </c>
      <c r="E31" s="1301">
        <f>SUM(E8:E30)</f>
        <v>42</v>
      </c>
      <c r="F31" s="1302"/>
      <c r="G31" s="1303"/>
      <c r="H31" s="1304"/>
      <c r="I31" s="1305"/>
      <c r="J31" s="1306"/>
      <c r="K31" s="1306"/>
      <c r="L31" s="1307"/>
      <c r="U31" s="351"/>
      <c r="V31" s="351"/>
      <c r="W31" s="351"/>
      <c r="X31" s="351"/>
      <c r="Y31" s="1219"/>
    </row>
    <row r="32" spans="1:25" ht="18.95" customHeight="1">
      <c r="O32" s="1243"/>
      <c r="P32" s="1243"/>
      <c r="Q32" s="1308"/>
      <c r="R32" s="1234"/>
      <c r="S32" s="1234"/>
      <c r="T32" s="1234"/>
      <c r="U32" s="506"/>
      <c r="V32" s="506"/>
      <c r="W32" s="506"/>
      <c r="X32" s="506"/>
      <c r="Y32" s="506"/>
    </row>
    <row r="33" spans="1:28" ht="18.95" customHeight="1">
      <c r="B33" s="1228" t="s">
        <v>1349</v>
      </c>
      <c r="C33" s="1228"/>
      <c r="D33" s="1228"/>
      <c r="E33" s="1228"/>
      <c r="F33" s="1228"/>
      <c r="G33" s="1228"/>
      <c r="H33" s="1228"/>
      <c r="I33" s="1227"/>
      <c r="J33" s="1228"/>
      <c r="K33" s="1228"/>
      <c r="O33" s="1243"/>
      <c r="P33" s="351"/>
      <c r="Q33" s="177"/>
    </row>
    <row r="34" spans="1:28" ht="18.95" customHeight="1">
      <c r="A34" s="1233"/>
      <c r="B34" s="1228" t="s">
        <v>1350</v>
      </c>
      <c r="C34" s="1228"/>
      <c r="D34" s="1227"/>
      <c r="E34" s="1228"/>
      <c r="F34" s="1228"/>
      <c r="G34" s="1228"/>
      <c r="H34" s="1228"/>
      <c r="I34" s="1228"/>
      <c r="J34" s="1228"/>
      <c r="K34" s="1228"/>
      <c r="U34" s="1243"/>
      <c r="V34" s="1243"/>
    </row>
    <row r="35" spans="1:28" s="1233" customFormat="1" ht="18.95" customHeight="1">
      <c r="B35" s="1309" t="s">
        <v>1351</v>
      </c>
      <c r="Q35" s="314"/>
      <c r="Y35" s="351"/>
    </row>
    <row r="36" spans="1:28" ht="18.95" customHeight="1">
      <c r="B36" s="1310"/>
    </row>
    <row r="37" spans="1:28" ht="18.95" customHeight="1">
      <c r="B37" s="1310"/>
    </row>
    <row r="38" spans="1:28" ht="18.95" customHeight="1">
      <c r="B38" s="1311" t="s">
        <v>1352</v>
      </c>
      <c r="C38" s="1312"/>
      <c r="D38" s="1312"/>
      <c r="E38" s="1312"/>
      <c r="F38" s="1312"/>
      <c r="G38" s="1233"/>
      <c r="H38" s="1228" t="s">
        <v>1353</v>
      </c>
      <c r="I38" s="1233"/>
      <c r="J38" s="1233"/>
      <c r="K38" s="1233"/>
    </row>
    <row r="39" spans="1:28" ht="18.95" customHeight="1">
      <c r="B39" s="1227"/>
      <c r="C39" s="1227"/>
      <c r="D39" s="1227"/>
      <c r="E39" s="1227"/>
      <c r="F39" s="1227"/>
      <c r="G39" s="1227"/>
      <c r="H39" s="1227"/>
      <c r="I39" s="1227"/>
      <c r="J39" s="1227"/>
      <c r="K39" s="1227"/>
    </row>
    <row r="40" spans="1:28" ht="18.95" customHeight="1">
      <c r="B40" s="1311" t="s">
        <v>1354</v>
      </c>
      <c r="C40" s="1312"/>
      <c r="D40" s="1312"/>
      <c r="E40" s="1312"/>
      <c r="F40" s="1312"/>
      <c r="G40" s="1312"/>
      <c r="H40" s="1228" t="s">
        <v>1355</v>
      </c>
      <c r="I40" s="1233"/>
      <c r="J40" s="1312"/>
      <c r="K40" s="1312"/>
      <c r="U40" s="1233"/>
      <c r="V40" s="1233"/>
      <c r="W40" s="1233"/>
      <c r="X40" s="1233"/>
      <c r="Y40" s="1233"/>
    </row>
    <row r="41" spans="1:28" s="351" customFormat="1" ht="18.95" customHeight="1">
      <c r="A41" s="1243"/>
      <c r="B41" s="1243"/>
      <c r="C41" s="1243"/>
      <c r="D41" s="1243"/>
      <c r="E41" s="1243"/>
      <c r="F41" s="1243"/>
      <c r="G41" s="1243"/>
      <c r="H41" s="1243"/>
      <c r="I41" s="1243"/>
      <c r="J41" s="1243"/>
      <c r="K41" s="1243"/>
      <c r="L41" s="1243"/>
      <c r="M41" s="1243"/>
      <c r="N41" s="1243"/>
      <c r="Z41" s="1243"/>
      <c r="AA41" s="1243"/>
      <c r="AB41" s="1243"/>
    </row>
    <row r="42" spans="1:28" s="351" customFormat="1" ht="18.95" customHeight="1">
      <c r="A42" s="1243"/>
      <c r="B42" s="1243"/>
      <c r="C42" s="1243"/>
      <c r="D42" s="1243"/>
      <c r="E42" s="1243"/>
      <c r="F42" s="1243"/>
      <c r="G42" s="1243"/>
      <c r="H42" s="1243"/>
      <c r="I42" s="1243"/>
      <c r="J42" s="1243"/>
      <c r="K42" s="1243"/>
      <c r="L42" s="1243"/>
      <c r="M42" s="1243"/>
      <c r="N42" s="1243"/>
      <c r="Z42" s="1243"/>
      <c r="AA42" s="1243"/>
      <c r="AB42" s="1243"/>
    </row>
    <row r="43" spans="1:28" s="351" customFormat="1" ht="18.95" customHeight="1">
      <c r="A43" s="1243"/>
      <c r="B43" s="1243"/>
      <c r="C43" s="1243"/>
      <c r="D43" s="1243"/>
      <c r="E43" s="1243"/>
      <c r="F43" s="1243"/>
      <c r="G43" s="1243"/>
      <c r="H43" s="1243"/>
      <c r="I43" s="1243"/>
      <c r="J43" s="1243"/>
      <c r="K43" s="1243"/>
      <c r="L43" s="1243"/>
      <c r="M43" s="1243"/>
      <c r="N43" s="1243"/>
      <c r="Z43" s="1243"/>
      <c r="AA43" s="1243"/>
      <c r="AB43" s="1243"/>
    </row>
    <row r="44" spans="1:28" s="351" customFormat="1" ht="18.95" customHeight="1">
      <c r="A44" s="1243"/>
      <c r="B44" s="1243"/>
      <c r="C44" s="1243"/>
      <c r="D44" s="1243"/>
      <c r="E44" s="1243"/>
      <c r="F44" s="1243"/>
      <c r="G44" s="1243"/>
      <c r="H44" s="1243"/>
      <c r="I44" s="1243"/>
      <c r="J44" s="1243"/>
      <c r="K44" s="1243"/>
      <c r="L44" s="1243"/>
      <c r="M44" s="1243"/>
      <c r="N44" s="1243"/>
      <c r="Z44" s="1243"/>
      <c r="AA44" s="1243"/>
      <c r="AB44" s="1243"/>
    </row>
    <row r="45" spans="1:28" s="351" customFormat="1" ht="18.95" customHeight="1">
      <c r="A45" s="1243"/>
      <c r="B45" s="1243"/>
      <c r="C45" s="1243"/>
      <c r="D45" s="1243"/>
      <c r="E45" s="1243"/>
      <c r="F45" s="1243"/>
      <c r="G45" s="1243"/>
      <c r="H45" s="1243"/>
      <c r="I45" s="1243"/>
      <c r="J45" s="1243"/>
      <c r="K45" s="1243"/>
      <c r="L45" s="1243"/>
      <c r="M45" s="1243"/>
      <c r="N45" s="1243"/>
      <c r="Z45" s="1243"/>
      <c r="AA45" s="1243"/>
      <c r="AB45" s="1243"/>
    </row>
    <row r="46" spans="1:28" s="351" customFormat="1" ht="18.95" customHeight="1">
      <c r="A46" s="1243"/>
      <c r="B46" s="1243"/>
      <c r="C46" s="1243"/>
      <c r="D46" s="1243"/>
      <c r="E46" s="1243"/>
      <c r="F46" s="1243"/>
      <c r="G46" s="1243"/>
      <c r="H46" s="1243"/>
      <c r="I46" s="1243"/>
      <c r="J46" s="1243"/>
      <c r="K46" s="1243"/>
      <c r="L46" s="1243"/>
      <c r="M46" s="1243"/>
      <c r="N46" s="1243"/>
      <c r="Z46" s="1243"/>
      <c r="AA46" s="1243"/>
      <c r="AB46" s="1243"/>
    </row>
    <row r="47" spans="1:28" s="351" customFormat="1" ht="18.95" customHeight="1">
      <c r="A47" s="1243"/>
      <c r="B47" s="1243"/>
      <c r="C47" s="1243"/>
      <c r="D47" s="1243"/>
      <c r="E47" s="1243"/>
      <c r="F47" s="1243"/>
      <c r="G47" s="1243"/>
      <c r="H47" s="1243"/>
      <c r="I47" s="1243"/>
      <c r="J47" s="1243"/>
      <c r="K47" s="1243"/>
      <c r="L47" s="1243"/>
      <c r="M47" s="1243"/>
      <c r="N47" s="1243"/>
      <c r="Z47" s="1243"/>
      <c r="AA47" s="1243"/>
      <c r="AB47" s="1243"/>
    </row>
    <row r="48" spans="1:28" s="351" customFormat="1" ht="18.95" customHeight="1">
      <c r="A48" s="1243"/>
      <c r="B48" s="1243"/>
      <c r="C48" s="1243"/>
      <c r="D48" s="1243"/>
      <c r="E48" s="1243"/>
      <c r="F48" s="1243"/>
      <c r="G48" s="1243"/>
      <c r="H48" s="1243"/>
      <c r="I48" s="1243"/>
      <c r="J48" s="1243"/>
      <c r="K48" s="1243"/>
      <c r="L48" s="1243"/>
      <c r="M48" s="1243"/>
      <c r="N48" s="1243"/>
      <c r="Z48" s="1243"/>
      <c r="AA48" s="1243"/>
      <c r="AB48" s="1243"/>
    </row>
    <row r="49" spans="1:28" s="351" customFormat="1" ht="18.95" customHeight="1">
      <c r="A49" s="1243"/>
      <c r="B49" s="1243"/>
      <c r="C49" s="1243"/>
      <c r="D49" s="1243"/>
      <c r="E49" s="1243"/>
      <c r="F49" s="1243"/>
      <c r="G49" s="1243"/>
      <c r="H49" s="1243"/>
      <c r="I49" s="1243"/>
      <c r="J49" s="1243"/>
      <c r="K49" s="1243"/>
      <c r="L49" s="1243"/>
      <c r="M49" s="1243"/>
      <c r="N49" s="1243"/>
      <c r="Z49" s="1243"/>
      <c r="AA49" s="1243"/>
      <c r="AB49" s="1243"/>
    </row>
    <row r="50" spans="1:28" s="351" customFormat="1" ht="18.95" customHeight="1">
      <c r="A50" s="1243"/>
      <c r="B50" s="1243"/>
      <c r="C50" s="1243"/>
      <c r="D50" s="1243"/>
      <c r="E50" s="1243"/>
      <c r="F50" s="1243"/>
      <c r="G50" s="1243"/>
      <c r="H50" s="1243"/>
      <c r="I50" s="1243"/>
      <c r="J50" s="1243"/>
      <c r="K50" s="1243"/>
      <c r="L50" s="1243"/>
      <c r="M50" s="1243"/>
      <c r="N50" s="1243"/>
      <c r="Z50" s="1243"/>
      <c r="AA50" s="1243"/>
      <c r="AB50" s="1243"/>
    </row>
    <row r="51" spans="1:28" s="351" customFormat="1" ht="18.95" customHeight="1">
      <c r="A51" s="1243"/>
      <c r="B51" s="1243"/>
      <c r="C51" s="1243"/>
      <c r="D51" s="1243"/>
      <c r="E51" s="1243"/>
      <c r="F51" s="1243"/>
      <c r="G51" s="1243"/>
      <c r="H51" s="1243"/>
      <c r="I51" s="1243"/>
      <c r="J51" s="1243"/>
      <c r="K51" s="1243"/>
      <c r="L51" s="1243"/>
      <c r="M51" s="1243"/>
      <c r="N51" s="1243"/>
      <c r="Z51" s="1243"/>
      <c r="AA51" s="1243"/>
      <c r="AB51" s="1243"/>
    </row>
    <row r="52" spans="1:28" s="351" customFormat="1" ht="18.95" customHeight="1">
      <c r="A52" s="1243"/>
      <c r="B52" s="1243"/>
      <c r="C52" s="1243"/>
      <c r="D52" s="1243"/>
      <c r="E52" s="1243"/>
      <c r="F52" s="1243"/>
      <c r="G52" s="1243"/>
      <c r="H52" s="1243"/>
      <c r="I52" s="1243"/>
      <c r="J52" s="1243"/>
      <c r="K52" s="1243"/>
      <c r="L52" s="1243"/>
      <c r="M52" s="1243"/>
      <c r="N52" s="1243"/>
      <c r="Z52" s="1243"/>
      <c r="AA52" s="1243"/>
      <c r="AB52" s="1243"/>
    </row>
    <row r="53" spans="1:28" ht="18.95" customHeight="1">
      <c r="O53" s="1243"/>
      <c r="P53" s="1243"/>
      <c r="Q53" s="1243"/>
      <c r="R53" s="1243"/>
      <c r="S53" s="1243"/>
      <c r="T53" s="1243"/>
      <c r="U53" s="1243"/>
    </row>
    <row r="54" spans="1:28" ht="18.95" customHeight="1">
      <c r="O54" s="1243"/>
      <c r="P54" s="1243"/>
      <c r="Q54" s="1243"/>
      <c r="R54" s="1243"/>
      <c r="S54" s="1243"/>
      <c r="T54" s="1243"/>
      <c r="U54" s="1243"/>
    </row>
    <row r="55" spans="1:28" ht="18.95" customHeight="1">
      <c r="O55" s="1243"/>
      <c r="P55" s="1243"/>
      <c r="Q55" s="1243"/>
      <c r="R55" s="1243"/>
      <c r="S55" s="1243"/>
      <c r="T55" s="1243"/>
      <c r="U55" s="1243"/>
    </row>
    <row r="56" spans="1:28" s="351" customFormat="1" ht="18.95" customHeight="1">
      <c r="A56" s="1243"/>
      <c r="B56" s="1243"/>
      <c r="C56" s="1243"/>
      <c r="D56" s="1243"/>
      <c r="E56" s="1243"/>
      <c r="F56" s="1243"/>
      <c r="G56" s="1243"/>
      <c r="H56" s="1243"/>
      <c r="I56" s="1243"/>
      <c r="J56" s="1243"/>
      <c r="K56" s="1243"/>
      <c r="L56" s="1243"/>
      <c r="M56" s="1243"/>
      <c r="N56" s="1243"/>
      <c r="Z56" s="1243"/>
      <c r="AA56" s="1243"/>
      <c r="AB56" s="1243"/>
    </row>
    <row r="57" spans="1:28" s="351" customFormat="1" ht="18.95" customHeight="1">
      <c r="A57" s="1243"/>
      <c r="B57" s="1243"/>
      <c r="C57" s="1243"/>
      <c r="D57" s="1243"/>
      <c r="E57" s="1243"/>
      <c r="F57" s="1243"/>
      <c r="G57" s="1243"/>
      <c r="H57" s="1243"/>
      <c r="I57" s="1243"/>
      <c r="J57" s="1243"/>
      <c r="K57" s="1243"/>
      <c r="L57" s="1243"/>
      <c r="M57" s="1243"/>
      <c r="N57" s="1243"/>
      <c r="Z57" s="1243"/>
      <c r="AA57" s="1243"/>
      <c r="AB57" s="1243"/>
    </row>
    <row r="58" spans="1:28" s="351" customFormat="1" ht="18.95" customHeight="1">
      <c r="A58" s="1243"/>
      <c r="B58" s="1243"/>
      <c r="C58" s="1243"/>
      <c r="D58" s="1243"/>
      <c r="E58" s="1243"/>
      <c r="F58" s="1243"/>
      <c r="G58" s="1243"/>
      <c r="H58" s="1243"/>
      <c r="I58" s="1243"/>
      <c r="J58" s="1243"/>
      <c r="K58" s="1243"/>
      <c r="L58" s="1243"/>
      <c r="M58" s="1243"/>
      <c r="N58" s="1243"/>
      <c r="Z58" s="1243"/>
      <c r="AA58" s="1243"/>
      <c r="AB58" s="1243"/>
    </row>
    <row r="59" spans="1:28" s="351" customFormat="1" ht="18.95" customHeight="1">
      <c r="A59" s="1243"/>
      <c r="B59" s="1243"/>
      <c r="C59" s="1243"/>
      <c r="D59" s="1243"/>
      <c r="E59" s="1243"/>
      <c r="F59" s="1243"/>
      <c r="G59" s="1243"/>
      <c r="H59" s="1243"/>
      <c r="I59" s="1243"/>
      <c r="J59" s="1243"/>
      <c r="K59" s="1243"/>
      <c r="L59" s="1243"/>
      <c r="M59" s="1243"/>
      <c r="N59" s="1243"/>
      <c r="Z59" s="1243"/>
      <c r="AA59" s="1243"/>
      <c r="AB59" s="1243"/>
    </row>
    <row r="60" spans="1:28" s="351" customFormat="1" ht="18.95" customHeight="1">
      <c r="A60" s="1243"/>
      <c r="B60" s="1243"/>
      <c r="C60" s="1243"/>
      <c r="D60" s="1243"/>
      <c r="E60" s="1243"/>
      <c r="F60" s="1243"/>
      <c r="G60" s="1243"/>
      <c r="H60" s="1243"/>
      <c r="I60" s="1243"/>
      <c r="J60" s="1243"/>
      <c r="K60" s="1243"/>
      <c r="L60" s="1243"/>
      <c r="M60" s="1243"/>
      <c r="N60" s="1243"/>
      <c r="Z60" s="1243"/>
      <c r="AA60" s="1243"/>
      <c r="AB60" s="1243"/>
    </row>
    <row r="61" spans="1:28" s="351" customFormat="1" ht="18.95" customHeight="1">
      <c r="A61" s="1243"/>
      <c r="B61" s="1243"/>
      <c r="C61" s="1243"/>
      <c r="D61" s="1243"/>
      <c r="E61" s="1243"/>
      <c r="F61" s="1243"/>
      <c r="G61" s="1243"/>
      <c r="H61" s="1243"/>
      <c r="I61" s="1243"/>
      <c r="J61" s="1243"/>
      <c r="K61" s="1243"/>
      <c r="L61" s="1243"/>
      <c r="M61" s="1243"/>
      <c r="N61" s="1243"/>
      <c r="Z61" s="1243"/>
      <c r="AA61" s="1243"/>
      <c r="AB61" s="1243"/>
    </row>
    <row r="62" spans="1:28" s="351" customFormat="1" ht="18.95" customHeight="1">
      <c r="A62" s="1243"/>
      <c r="B62" s="1243"/>
      <c r="C62" s="1243"/>
      <c r="D62" s="1243"/>
      <c r="E62" s="1243"/>
      <c r="F62" s="1243"/>
      <c r="G62" s="1243"/>
      <c r="H62" s="1243"/>
      <c r="I62" s="1243"/>
      <c r="J62" s="1243"/>
      <c r="K62" s="1243"/>
      <c r="L62" s="1243"/>
      <c r="M62" s="1243"/>
      <c r="N62" s="1243"/>
      <c r="Z62" s="1243"/>
      <c r="AA62" s="1243"/>
      <c r="AB62" s="1243"/>
    </row>
    <row r="63" spans="1:28" s="351" customFormat="1" ht="18.95" customHeight="1">
      <c r="A63" s="1243"/>
      <c r="B63" s="1243"/>
      <c r="C63" s="1243"/>
      <c r="D63" s="1243"/>
      <c r="E63" s="1243"/>
      <c r="F63" s="1243"/>
      <c r="G63" s="1243"/>
      <c r="H63" s="1243"/>
      <c r="I63" s="1243"/>
      <c r="J63" s="1243"/>
      <c r="K63" s="1243"/>
      <c r="L63" s="1243"/>
      <c r="M63" s="1243"/>
      <c r="N63" s="1243"/>
      <c r="Z63" s="1243"/>
      <c r="AA63" s="1243"/>
      <c r="AB63" s="1243"/>
    </row>
    <row r="64" spans="1:28" s="351" customFormat="1" ht="18.95" customHeight="1">
      <c r="A64" s="1243"/>
      <c r="B64" s="1243"/>
      <c r="C64" s="1243"/>
      <c r="D64" s="1243"/>
      <c r="E64" s="1243"/>
      <c r="F64" s="1243"/>
      <c r="G64" s="1243"/>
      <c r="H64" s="1243"/>
      <c r="I64" s="1243"/>
      <c r="J64" s="1243"/>
      <c r="K64" s="1243"/>
      <c r="L64" s="1243"/>
      <c r="M64" s="1243"/>
      <c r="N64" s="1243"/>
      <c r="Z64" s="1243"/>
      <c r="AA64" s="1243"/>
      <c r="AB64" s="1243"/>
    </row>
    <row r="65" spans="1:28" s="351" customFormat="1" ht="18.95" customHeight="1">
      <c r="A65" s="1243"/>
      <c r="B65" s="1243"/>
      <c r="C65" s="1243"/>
      <c r="D65" s="1243"/>
      <c r="E65" s="1243"/>
      <c r="F65" s="1243"/>
      <c r="G65" s="1243"/>
      <c r="H65" s="1243"/>
      <c r="I65" s="1243"/>
      <c r="J65" s="1243"/>
      <c r="K65" s="1243"/>
      <c r="L65" s="1243"/>
      <c r="M65" s="1243"/>
      <c r="N65" s="1243"/>
      <c r="Z65" s="1243"/>
      <c r="AA65" s="1243"/>
      <c r="AB65" s="1243"/>
    </row>
    <row r="66" spans="1:28" s="351" customFormat="1" ht="18.95" customHeight="1">
      <c r="A66" s="1243"/>
      <c r="B66" s="1243"/>
      <c r="C66" s="1243"/>
      <c r="D66" s="1243"/>
      <c r="E66" s="1243"/>
      <c r="F66" s="1243"/>
      <c r="G66" s="1243"/>
      <c r="H66" s="1243"/>
      <c r="I66" s="1243"/>
      <c r="J66" s="1243"/>
      <c r="K66" s="1243"/>
      <c r="L66" s="1243"/>
      <c r="M66" s="1243"/>
      <c r="N66" s="1243"/>
      <c r="Z66" s="1243"/>
      <c r="AA66" s="1243"/>
      <c r="AB66" s="1243"/>
    </row>
    <row r="67" spans="1:28" s="351" customFormat="1" ht="18.95" customHeight="1">
      <c r="A67" s="1243"/>
      <c r="B67" s="1243"/>
      <c r="C67" s="1243"/>
      <c r="D67" s="1243"/>
      <c r="E67" s="1243"/>
      <c r="F67" s="1243"/>
      <c r="G67" s="1243"/>
      <c r="H67" s="1243"/>
      <c r="I67" s="1243"/>
      <c r="J67" s="1243"/>
      <c r="K67" s="1243"/>
      <c r="L67" s="1243"/>
      <c r="M67" s="1243"/>
      <c r="N67" s="1243"/>
      <c r="Z67" s="1243"/>
      <c r="AA67" s="1243"/>
      <c r="AB67" s="1243"/>
    </row>
    <row r="68" spans="1:28" s="351" customFormat="1" ht="18.95" customHeight="1">
      <c r="A68" s="1243"/>
      <c r="B68" s="1243"/>
      <c r="C68" s="1243"/>
      <c r="D68" s="1243"/>
      <c r="E68" s="1243"/>
      <c r="F68" s="1243"/>
      <c r="G68" s="1243"/>
      <c r="H68" s="1243"/>
      <c r="I68" s="1243"/>
      <c r="J68" s="1243"/>
      <c r="K68" s="1243"/>
      <c r="L68" s="1243"/>
      <c r="M68" s="1243"/>
      <c r="N68" s="1243"/>
      <c r="Z68" s="1243"/>
      <c r="AA68" s="1243"/>
      <c r="AB68" s="1243"/>
    </row>
    <row r="69" spans="1:28" s="351" customFormat="1" ht="18.95" customHeight="1">
      <c r="A69" s="1243"/>
      <c r="B69" s="1243"/>
      <c r="C69" s="1243"/>
      <c r="D69" s="1243"/>
      <c r="E69" s="1243"/>
      <c r="F69" s="1243"/>
      <c r="G69" s="1243"/>
      <c r="H69" s="1243"/>
      <c r="I69" s="1243"/>
      <c r="J69" s="1243"/>
      <c r="K69" s="1243"/>
      <c r="L69" s="1243"/>
      <c r="M69" s="1243"/>
      <c r="N69" s="1243"/>
      <c r="Z69" s="1243"/>
      <c r="AA69" s="1243"/>
      <c r="AB69" s="1243"/>
    </row>
    <row r="70" spans="1:28" s="351" customFormat="1" ht="18.95" customHeight="1">
      <c r="A70" s="1243"/>
      <c r="B70" s="1243"/>
      <c r="C70" s="1243"/>
      <c r="D70" s="1243"/>
      <c r="E70" s="1243"/>
      <c r="F70" s="1243"/>
      <c r="G70" s="1243"/>
      <c r="H70" s="1243"/>
      <c r="I70" s="1243"/>
      <c r="J70" s="1243"/>
      <c r="K70" s="1243"/>
      <c r="L70" s="1243"/>
      <c r="M70" s="1243"/>
      <c r="N70" s="1243"/>
      <c r="Z70" s="1243"/>
      <c r="AA70" s="1243"/>
      <c r="AB70" s="1243"/>
    </row>
    <row r="71" spans="1:28" s="351" customFormat="1" ht="18.95" customHeight="1">
      <c r="A71" s="1243"/>
      <c r="B71" s="1243"/>
      <c r="C71" s="1243"/>
      <c r="D71" s="1243"/>
      <c r="E71" s="1243"/>
      <c r="F71" s="1243"/>
      <c r="G71" s="1243"/>
      <c r="H71" s="1243"/>
      <c r="I71" s="1243"/>
      <c r="J71" s="1243"/>
      <c r="K71" s="1243"/>
      <c r="L71" s="1243"/>
      <c r="M71" s="1243"/>
      <c r="N71" s="1243"/>
      <c r="Q71" s="177"/>
      <c r="T71" s="177"/>
      <c r="Z71" s="1243"/>
      <c r="AA71" s="1243"/>
      <c r="AB71" s="1243"/>
    </row>
    <row r="72" spans="1:28" s="351" customFormat="1" ht="18.95" customHeight="1">
      <c r="A72" s="1243"/>
      <c r="B72" s="1243"/>
      <c r="C72" s="1243"/>
      <c r="D72" s="1243"/>
      <c r="E72" s="1243"/>
      <c r="F72" s="1243"/>
      <c r="G72" s="1243"/>
      <c r="H72" s="1243"/>
      <c r="I72" s="1243"/>
      <c r="J72" s="1243"/>
      <c r="K72" s="1243"/>
      <c r="L72" s="1243"/>
      <c r="M72" s="1243"/>
      <c r="N72" s="1243"/>
      <c r="Q72" s="177"/>
      <c r="T72" s="177"/>
      <c r="Z72" s="1243"/>
      <c r="AA72" s="1243"/>
      <c r="AB72" s="1243"/>
    </row>
    <row r="73" spans="1:28" s="351" customFormat="1" ht="18.95" customHeight="1">
      <c r="A73" s="1243"/>
      <c r="B73" s="1243"/>
      <c r="C73" s="1243"/>
      <c r="D73" s="1243"/>
      <c r="E73" s="1243"/>
      <c r="F73" s="1243"/>
      <c r="G73" s="1243"/>
      <c r="H73" s="1243"/>
      <c r="I73" s="1243"/>
      <c r="J73" s="1243"/>
      <c r="K73" s="1243"/>
      <c r="L73" s="1243"/>
      <c r="M73" s="1243"/>
      <c r="N73" s="1243"/>
      <c r="Q73" s="177"/>
      <c r="T73" s="177"/>
      <c r="Z73" s="1243"/>
      <c r="AA73" s="1243"/>
      <c r="AB73" s="1243"/>
    </row>
    <row r="74" spans="1:28" s="351" customFormat="1" ht="18.95" customHeight="1">
      <c r="A74" s="1243"/>
      <c r="B74" s="1243"/>
      <c r="C74" s="1243"/>
      <c r="D74" s="1243"/>
      <c r="E74" s="1243"/>
      <c r="F74" s="1243"/>
      <c r="G74" s="1243"/>
      <c r="H74" s="1243"/>
      <c r="I74" s="1243"/>
      <c r="J74" s="1243"/>
      <c r="K74" s="1243"/>
      <c r="L74" s="1243"/>
      <c r="M74" s="1243"/>
      <c r="N74" s="1243"/>
      <c r="Q74" s="177"/>
      <c r="T74" s="177"/>
      <c r="Z74" s="1243"/>
      <c r="AA74" s="1243"/>
      <c r="AB74" s="1243"/>
    </row>
    <row r="75" spans="1:28" s="351" customFormat="1" ht="18.95" customHeight="1">
      <c r="A75" s="1243"/>
      <c r="B75" s="1243"/>
      <c r="C75" s="1243"/>
      <c r="D75" s="1243"/>
      <c r="E75" s="1243"/>
      <c r="F75" s="1243"/>
      <c r="G75" s="1243"/>
      <c r="H75" s="1243"/>
      <c r="I75" s="1243"/>
      <c r="J75" s="1243"/>
      <c r="K75" s="1243"/>
      <c r="L75" s="1243"/>
      <c r="M75" s="1243"/>
      <c r="N75" s="1243"/>
      <c r="Q75" s="177"/>
      <c r="T75" s="177"/>
      <c r="Z75" s="1243"/>
      <c r="AA75" s="1243"/>
      <c r="AB75" s="1243"/>
    </row>
    <row r="76" spans="1:28" s="351" customFormat="1" ht="18.95" customHeight="1">
      <c r="A76" s="1243"/>
      <c r="B76" s="1243"/>
      <c r="C76" s="1243"/>
      <c r="D76" s="1243"/>
      <c r="E76" s="1243"/>
      <c r="F76" s="1243"/>
      <c r="G76" s="1243"/>
      <c r="H76" s="1243"/>
      <c r="I76" s="1243"/>
      <c r="J76" s="1243"/>
      <c r="K76" s="1243"/>
      <c r="L76" s="1243"/>
      <c r="M76" s="1243"/>
      <c r="N76" s="1243"/>
      <c r="Q76" s="177"/>
      <c r="T76" s="177"/>
      <c r="Z76" s="1243"/>
      <c r="AA76" s="1243"/>
      <c r="AB76" s="1243"/>
    </row>
    <row r="77" spans="1:28" s="351" customFormat="1" ht="18.95" customHeight="1">
      <c r="A77" s="1243"/>
      <c r="B77" s="1243"/>
      <c r="C77" s="1243"/>
      <c r="D77" s="1243"/>
      <c r="E77" s="1243"/>
      <c r="F77" s="1243"/>
      <c r="G77" s="1243"/>
      <c r="H77" s="1243"/>
      <c r="I77" s="1243"/>
      <c r="J77" s="1243"/>
      <c r="K77" s="1243"/>
      <c r="L77" s="1243"/>
      <c r="M77" s="1243"/>
      <c r="N77" s="1243"/>
      <c r="Q77" s="177"/>
      <c r="T77" s="177"/>
      <c r="Z77" s="1243"/>
      <c r="AA77" s="1243"/>
      <c r="AB77" s="1243"/>
    </row>
    <row r="78" spans="1:28" s="351" customFormat="1" ht="18.95" customHeight="1">
      <c r="A78" s="1243"/>
      <c r="B78" s="1243"/>
      <c r="C78" s="1243"/>
      <c r="D78" s="1243"/>
      <c r="E78" s="1243"/>
      <c r="F78" s="1243"/>
      <c r="G78" s="1243"/>
      <c r="H78" s="1243"/>
      <c r="I78" s="1243"/>
      <c r="J78" s="1243"/>
      <c r="K78" s="1243"/>
      <c r="L78" s="1243"/>
      <c r="M78" s="1243"/>
      <c r="N78" s="1243"/>
      <c r="Q78" s="177"/>
      <c r="T78" s="177"/>
      <c r="Z78" s="1243"/>
      <c r="AA78" s="1243"/>
      <c r="AB78" s="1243"/>
    </row>
    <row r="79" spans="1:28" s="351" customFormat="1" ht="18.95" customHeight="1">
      <c r="A79" s="1243"/>
      <c r="B79" s="1243"/>
      <c r="C79" s="1243"/>
      <c r="D79" s="1243"/>
      <c r="E79" s="1243"/>
      <c r="F79" s="1243"/>
      <c r="G79" s="1243"/>
      <c r="H79" s="1243"/>
      <c r="I79" s="1243"/>
      <c r="J79" s="1243"/>
      <c r="K79" s="1243"/>
      <c r="L79" s="1243"/>
      <c r="M79" s="1243"/>
      <c r="N79" s="1243"/>
      <c r="Q79" s="177"/>
      <c r="T79" s="177"/>
      <c r="Z79" s="1243"/>
      <c r="AA79" s="1243"/>
      <c r="AB79" s="1243"/>
    </row>
    <row r="80" spans="1:28" s="351" customFormat="1" ht="18.95" customHeight="1">
      <c r="A80" s="1243"/>
      <c r="B80" s="1243"/>
      <c r="C80" s="1243"/>
      <c r="D80" s="1243"/>
      <c r="E80" s="1243"/>
      <c r="F80" s="1243"/>
      <c r="G80" s="1243"/>
      <c r="H80" s="1243"/>
      <c r="I80" s="1243"/>
      <c r="J80" s="1243"/>
      <c r="K80" s="1243"/>
      <c r="L80" s="1243"/>
      <c r="M80" s="1243"/>
      <c r="N80" s="1243"/>
      <c r="Q80" s="177"/>
      <c r="T80" s="177"/>
      <c r="Z80" s="1243"/>
      <c r="AA80" s="1243"/>
      <c r="AB80" s="1243"/>
    </row>
    <row r="81" spans="1:28" s="351" customFormat="1" ht="18.95" customHeight="1">
      <c r="A81" s="1243"/>
      <c r="B81" s="1243"/>
      <c r="C81" s="1243"/>
      <c r="D81" s="1243"/>
      <c r="E81" s="1243"/>
      <c r="F81" s="1243"/>
      <c r="G81" s="1243"/>
      <c r="H81" s="1243"/>
      <c r="I81" s="1243"/>
      <c r="J81" s="1243"/>
      <c r="K81" s="1243"/>
      <c r="L81" s="1243"/>
      <c r="M81" s="1243"/>
      <c r="N81" s="1243"/>
      <c r="Q81" s="177"/>
      <c r="T81" s="177"/>
      <c r="Z81" s="1243"/>
      <c r="AA81" s="1243"/>
      <c r="AB81" s="1243"/>
    </row>
    <row r="82" spans="1:28" s="351" customFormat="1" ht="18.95" customHeight="1">
      <c r="A82" s="1243"/>
      <c r="B82" s="1243"/>
      <c r="C82" s="1243"/>
      <c r="D82" s="1243"/>
      <c r="E82" s="1243"/>
      <c r="F82" s="1243"/>
      <c r="G82" s="1243"/>
      <c r="H82" s="1243"/>
      <c r="I82" s="1243"/>
      <c r="J82" s="1243"/>
      <c r="K82" s="1243"/>
      <c r="L82" s="1243"/>
      <c r="M82" s="1243"/>
      <c r="N82" s="1243"/>
      <c r="Q82" s="177"/>
      <c r="T82" s="177"/>
      <c r="Z82" s="1243"/>
      <c r="AA82" s="1243"/>
      <c r="AB82" s="1243"/>
    </row>
    <row r="83" spans="1:28" s="351" customFormat="1" ht="18.95" customHeight="1">
      <c r="A83" s="1243"/>
      <c r="B83" s="1243"/>
      <c r="C83" s="1243"/>
      <c r="D83" s="1243"/>
      <c r="E83" s="1243"/>
      <c r="F83" s="1243"/>
      <c r="G83" s="1243"/>
      <c r="H83" s="1243"/>
      <c r="I83" s="1243"/>
      <c r="J83" s="1243"/>
      <c r="K83" s="1243"/>
      <c r="L83" s="1243"/>
      <c r="M83" s="1243"/>
      <c r="N83" s="1243"/>
      <c r="Q83" s="177"/>
      <c r="T83" s="177"/>
      <c r="Z83" s="1243"/>
      <c r="AA83" s="1243"/>
      <c r="AB83" s="1243"/>
    </row>
    <row r="84" spans="1:28" s="351" customFormat="1" ht="18.95" customHeight="1">
      <c r="A84" s="1243"/>
      <c r="B84" s="1243"/>
      <c r="C84" s="1243"/>
      <c r="D84" s="1243"/>
      <c r="E84" s="1243"/>
      <c r="F84" s="1243"/>
      <c r="G84" s="1243"/>
      <c r="H84" s="1243"/>
      <c r="I84" s="1243"/>
      <c r="J84" s="1243"/>
      <c r="K84" s="1243"/>
      <c r="L84" s="1243"/>
      <c r="M84" s="1243"/>
      <c r="N84" s="1243"/>
      <c r="Q84" s="177"/>
      <c r="T84" s="177"/>
      <c r="Z84" s="1243"/>
      <c r="AA84" s="1243"/>
      <c r="AB84" s="1243"/>
    </row>
    <row r="85" spans="1:28" s="351" customFormat="1" ht="18.95" customHeight="1">
      <c r="A85" s="1243"/>
      <c r="B85" s="1243"/>
      <c r="C85" s="1243"/>
      <c r="D85" s="1243"/>
      <c r="E85" s="1243"/>
      <c r="F85" s="1243"/>
      <c r="G85" s="1243"/>
      <c r="H85" s="1243"/>
      <c r="I85" s="1243"/>
      <c r="J85" s="1243"/>
      <c r="K85" s="1243"/>
      <c r="L85" s="1243"/>
      <c r="M85" s="1243"/>
      <c r="N85" s="1243"/>
      <c r="Q85" s="177"/>
      <c r="T85" s="177"/>
      <c r="Z85" s="1243"/>
      <c r="AA85" s="1243"/>
      <c r="AB85" s="1243"/>
    </row>
    <row r="86" spans="1:28" s="351" customFormat="1" ht="18.95" customHeight="1">
      <c r="A86" s="1243"/>
      <c r="B86" s="1243"/>
      <c r="C86" s="1243"/>
      <c r="D86" s="1243"/>
      <c r="E86" s="1243"/>
      <c r="F86" s="1243"/>
      <c r="G86" s="1243"/>
      <c r="H86" s="1243"/>
      <c r="I86" s="1243"/>
      <c r="J86" s="1243"/>
      <c r="K86" s="1243"/>
      <c r="L86" s="1243"/>
      <c r="M86" s="1243"/>
      <c r="N86" s="1243"/>
      <c r="Q86" s="177"/>
      <c r="T86" s="177"/>
      <c r="Z86" s="1243"/>
      <c r="AA86" s="1243"/>
      <c r="AB86" s="1243"/>
    </row>
    <row r="87" spans="1:28" s="351" customFormat="1" ht="18.95" customHeight="1">
      <c r="A87" s="1243"/>
      <c r="B87" s="1243"/>
      <c r="C87" s="1243"/>
      <c r="D87" s="1243"/>
      <c r="E87" s="1243"/>
      <c r="F87" s="1243"/>
      <c r="G87" s="1243"/>
      <c r="H87" s="1243"/>
      <c r="I87" s="1243"/>
      <c r="J87" s="1243"/>
      <c r="K87" s="1243"/>
      <c r="L87" s="1243"/>
      <c r="M87" s="1243"/>
      <c r="N87" s="1243"/>
      <c r="Q87" s="177"/>
      <c r="T87" s="177"/>
      <c r="Z87" s="1243"/>
      <c r="AA87" s="1243"/>
      <c r="AB87" s="1243"/>
    </row>
    <row r="88" spans="1:28" s="351" customFormat="1" ht="18.95" customHeight="1">
      <c r="A88" s="1243"/>
      <c r="B88" s="1243"/>
      <c r="C88" s="1243"/>
      <c r="D88" s="1243"/>
      <c r="E88" s="1243"/>
      <c r="F88" s="1243"/>
      <c r="G88" s="1243"/>
      <c r="H88" s="1243"/>
      <c r="I88" s="1243"/>
      <c r="J88" s="1243"/>
      <c r="K88" s="1243"/>
      <c r="L88" s="1243"/>
      <c r="M88" s="1243"/>
      <c r="N88" s="1243"/>
      <c r="Q88" s="177"/>
      <c r="T88" s="177"/>
      <c r="Z88" s="1243"/>
      <c r="AA88" s="1243"/>
      <c r="AB88" s="1243"/>
    </row>
    <row r="89" spans="1:28" s="351" customFormat="1" ht="18.95" customHeight="1">
      <c r="A89" s="1243"/>
      <c r="B89" s="1243"/>
      <c r="C89" s="1243"/>
      <c r="D89" s="1243"/>
      <c r="E89" s="1243"/>
      <c r="F89" s="1243"/>
      <c r="G89" s="1243"/>
      <c r="H89" s="1243"/>
      <c r="I89" s="1243"/>
      <c r="J89" s="1243"/>
      <c r="K89" s="1243"/>
      <c r="L89" s="1243"/>
      <c r="M89" s="1243"/>
      <c r="N89" s="1243"/>
      <c r="Q89" s="177"/>
      <c r="T89" s="177"/>
      <c r="Z89" s="1243"/>
      <c r="AA89" s="1243"/>
      <c r="AB89" s="1243"/>
    </row>
  </sheetData>
  <mergeCells count="3">
    <mergeCell ref="F6:G6"/>
    <mergeCell ref="H6:I6"/>
    <mergeCell ref="R6:S6"/>
  </mergeCells>
  <pageMargins left="0.39370078740157483" right="0.19685039370078741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T173"/>
  <sheetViews>
    <sheetView workbookViewId="0"/>
  </sheetViews>
  <sheetFormatPr defaultRowHeight="16.5"/>
  <cols>
    <col min="1" max="1" width="4.5703125" style="1313" customWidth="1"/>
    <col min="2" max="2" width="15.5703125" style="1371" customWidth="1"/>
    <col min="3" max="3" width="12.7109375" style="1371" customWidth="1"/>
    <col min="4" max="4" width="7.7109375" style="1371" customWidth="1"/>
    <col min="5" max="5" width="4.7109375" style="1371" customWidth="1"/>
    <col min="6" max="6" width="17.5703125" style="1316" customWidth="1"/>
    <col min="7" max="7" width="16.85546875" style="1316" customWidth="1"/>
    <col min="8" max="9" width="5.7109375" style="1372" customWidth="1"/>
    <col min="10" max="15" width="5.7109375" style="1313" customWidth="1"/>
    <col min="16" max="16" width="6.85546875" style="1321" customWidth="1"/>
    <col min="17" max="17" width="7.5703125" style="1322" customWidth="1"/>
    <col min="18" max="20" width="9.140625" style="1323"/>
    <col min="21" max="21" width="22" style="1323" customWidth="1"/>
    <col min="22" max="256" width="9.140625" style="1323"/>
    <col min="257" max="257" width="4.5703125" style="1323" customWidth="1"/>
    <col min="258" max="258" width="15.5703125" style="1323" customWidth="1"/>
    <col min="259" max="259" width="12.7109375" style="1323" customWidth="1"/>
    <col min="260" max="260" width="7.7109375" style="1323" customWidth="1"/>
    <col min="261" max="261" width="4.7109375" style="1323" customWidth="1"/>
    <col min="262" max="262" width="17.5703125" style="1323" customWidth="1"/>
    <col min="263" max="263" width="16.85546875" style="1323" customWidth="1"/>
    <col min="264" max="271" width="5.7109375" style="1323" customWidth="1"/>
    <col min="272" max="272" width="6.85546875" style="1323" customWidth="1"/>
    <col min="273" max="273" width="7.5703125" style="1323" customWidth="1"/>
    <col min="274" max="276" width="9.140625" style="1323"/>
    <col min="277" max="277" width="22" style="1323" customWidth="1"/>
    <col min="278" max="512" width="9.140625" style="1323"/>
    <col min="513" max="513" width="4.5703125" style="1323" customWidth="1"/>
    <col min="514" max="514" width="15.5703125" style="1323" customWidth="1"/>
    <col min="515" max="515" width="12.7109375" style="1323" customWidth="1"/>
    <col min="516" max="516" width="7.7109375" style="1323" customWidth="1"/>
    <col min="517" max="517" width="4.7109375" style="1323" customWidth="1"/>
    <col min="518" max="518" width="17.5703125" style="1323" customWidth="1"/>
    <col min="519" max="519" width="16.85546875" style="1323" customWidth="1"/>
    <col min="520" max="527" width="5.7109375" style="1323" customWidth="1"/>
    <col min="528" max="528" width="6.85546875" style="1323" customWidth="1"/>
    <col min="529" max="529" width="7.5703125" style="1323" customWidth="1"/>
    <col min="530" max="532" width="9.140625" style="1323"/>
    <col min="533" max="533" width="22" style="1323" customWidth="1"/>
    <col min="534" max="768" width="9.140625" style="1323"/>
    <col min="769" max="769" width="4.5703125" style="1323" customWidth="1"/>
    <col min="770" max="770" width="15.5703125" style="1323" customWidth="1"/>
    <col min="771" max="771" width="12.7109375" style="1323" customWidth="1"/>
    <col min="772" max="772" width="7.7109375" style="1323" customWidth="1"/>
    <col min="773" max="773" width="4.7109375" style="1323" customWidth="1"/>
    <col min="774" max="774" width="17.5703125" style="1323" customWidth="1"/>
    <col min="775" max="775" width="16.85546875" style="1323" customWidth="1"/>
    <col min="776" max="783" width="5.7109375" style="1323" customWidth="1"/>
    <col min="784" max="784" width="6.85546875" style="1323" customWidth="1"/>
    <col min="785" max="785" width="7.5703125" style="1323" customWidth="1"/>
    <col min="786" max="788" width="9.140625" style="1323"/>
    <col min="789" max="789" width="22" style="1323" customWidth="1"/>
    <col min="790" max="1024" width="9.140625" style="1323"/>
    <col min="1025" max="1025" width="4.5703125" style="1323" customWidth="1"/>
    <col min="1026" max="1026" width="15.5703125" style="1323" customWidth="1"/>
    <col min="1027" max="1027" width="12.7109375" style="1323" customWidth="1"/>
    <col min="1028" max="1028" width="7.7109375" style="1323" customWidth="1"/>
    <col min="1029" max="1029" width="4.7109375" style="1323" customWidth="1"/>
    <col min="1030" max="1030" width="17.5703125" style="1323" customWidth="1"/>
    <col min="1031" max="1031" width="16.85546875" style="1323" customWidth="1"/>
    <col min="1032" max="1039" width="5.7109375" style="1323" customWidth="1"/>
    <col min="1040" max="1040" width="6.85546875" style="1323" customWidth="1"/>
    <col min="1041" max="1041" width="7.5703125" style="1323" customWidth="1"/>
    <col min="1042" max="1044" width="9.140625" style="1323"/>
    <col min="1045" max="1045" width="22" style="1323" customWidth="1"/>
    <col min="1046" max="1280" width="9.140625" style="1323"/>
    <col min="1281" max="1281" width="4.5703125" style="1323" customWidth="1"/>
    <col min="1282" max="1282" width="15.5703125" style="1323" customWidth="1"/>
    <col min="1283" max="1283" width="12.7109375" style="1323" customWidth="1"/>
    <col min="1284" max="1284" width="7.7109375" style="1323" customWidth="1"/>
    <col min="1285" max="1285" width="4.7109375" style="1323" customWidth="1"/>
    <col min="1286" max="1286" width="17.5703125" style="1323" customWidth="1"/>
    <col min="1287" max="1287" width="16.85546875" style="1323" customWidth="1"/>
    <col min="1288" max="1295" width="5.7109375" style="1323" customWidth="1"/>
    <col min="1296" max="1296" width="6.85546875" style="1323" customWidth="1"/>
    <col min="1297" max="1297" width="7.5703125" style="1323" customWidth="1"/>
    <col min="1298" max="1300" width="9.140625" style="1323"/>
    <col min="1301" max="1301" width="22" style="1323" customWidth="1"/>
    <col min="1302" max="1536" width="9.140625" style="1323"/>
    <col min="1537" max="1537" width="4.5703125" style="1323" customWidth="1"/>
    <col min="1538" max="1538" width="15.5703125" style="1323" customWidth="1"/>
    <col min="1539" max="1539" width="12.7109375" style="1323" customWidth="1"/>
    <col min="1540" max="1540" width="7.7109375" style="1323" customWidth="1"/>
    <col min="1541" max="1541" width="4.7109375" style="1323" customWidth="1"/>
    <col min="1542" max="1542" width="17.5703125" style="1323" customWidth="1"/>
    <col min="1543" max="1543" width="16.85546875" style="1323" customWidth="1"/>
    <col min="1544" max="1551" width="5.7109375" style="1323" customWidth="1"/>
    <col min="1552" max="1552" width="6.85546875" style="1323" customWidth="1"/>
    <col min="1553" max="1553" width="7.5703125" style="1323" customWidth="1"/>
    <col min="1554" max="1556" width="9.140625" style="1323"/>
    <col min="1557" max="1557" width="22" style="1323" customWidth="1"/>
    <col min="1558" max="1792" width="9.140625" style="1323"/>
    <col min="1793" max="1793" width="4.5703125" style="1323" customWidth="1"/>
    <col min="1794" max="1794" width="15.5703125" style="1323" customWidth="1"/>
    <col min="1795" max="1795" width="12.7109375" style="1323" customWidth="1"/>
    <col min="1796" max="1796" width="7.7109375" style="1323" customWidth="1"/>
    <col min="1797" max="1797" width="4.7109375" style="1323" customWidth="1"/>
    <col min="1798" max="1798" width="17.5703125" style="1323" customWidth="1"/>
    <col min="1799" max="1799" width="16.85546875" style="1323" customWidth="1"/>
    <col min="1800" max="1807" width="5.7109375" style="1323" customWidth="1"/>
    <col min="1808" max="1808" width="6.85546875" style="1323" customWidth="1"/>
    <col min="1809" max="1809" width="7.5703125" style="1323" customWidth="1"/>
    <col min="1810" max="1812" width="9.140625" style="1323"/>
    <col min="1813" max="1813" width="22" style="1323" customWidth="1"/>
    <col min="1814" max="2048" width="9.140625" style="1323"/>
    <col min="2049" max="2049" width="4.5703125" style="1323" customWidth="1"/>
    <col min="2050" max="2050" width="15.5703125" style="1323" customWidth="1"/>
    <col min="2051" max="2051" width="12.7109375" style="1323" customWidth="1"/>
    <col min="2052" max="2052" width="7.7109375" style="1323" customWidth="1"/>
    <col min="2053" max="2053" width="4.7109375" style="1323" customWidth="1"/>
    <col min="2054" max="2054" width="17.5703125" style="1323" customWidth="1"/>
    <col min="2055" max="2055" width="16.85546875" style="1323" customWidth="1"/>
    <col min="2056" max="2063" width="5.7109375" style="1323" customWidth="1"/>
    <col min="2064" max="2064" width="6.85546875" style="1323" customWidth="1"/>
    <col min="2065" max="2065" width="7.5703125" style="1323" customWidth="1"/>
    <col min="2066" max="2068" width="9.140625" style="1323"/>
    <col min="2069" max="2069" width="22" style="1323" customWidth="1"/>
    <col min="2070" max="2304" width="9.140625" style="1323"/>
    <col min="2305" max="2305" width="4.5703125" style="1323" customWidth="1"/>
    <col min="2306" max="2306" width="15.5703125" style="1323" customWidth="1"/>
    <col min="2307" max="2307" width="12.7109375" style="1323" customWidth="1"/>
    <col min="2308" max="2308" width="7.7109375" style="1323" customWidth="1"/>
    <col min="2309" max="2309" width="4.7109375" style="1323" customWidth="1"/>
    <col min="2310" max="2310" width="17.5703125" style="1323" customWidth="1"/>
    <col min="2311" max="2311" width="16.85546875" style="1323" customWidth="1"/>
    <col min="2312" max="2319" width="5.7109375" style="1323" customWidth="1"/>
    <col min="2320" max="2320" width="6.85546875" style="1323" customWidth="1"/>
    <col min="2321" max="2321" width="7.5703125" style="1323" customWidth="1"/>
    <col min="2322" max="2324" width="9.140625" style="1323"/>
    <col min="2325" max="2325" width="22" style="1323" customWidth="1"/>
    <col min="2326" max="2560" width="9.140625" style="1323"/>
    <col min="2561" max="2561" width="4.5703125" style="1323" customWidth="1"/>
    <col min="2562" max="2562" width="15.5703125" style="1323" customWidth="1"/>
    <col min="2563" max="2563" width="12.7109375" style="1323" customWidth="1"/>
    <col min="2564" max="2564" width="7.7109375" style="1323" customWidth="1"/>
    <col min="2565" max="2565" width="4.7109375" style="1323" customWidth="1"/>
    <col min="2566" max="2566" width="17.5703125" style="1323" customWidth="1"/>
    <col min="2567" max="2567" width="16.85546875" style="1323" customWidth="1"/>
    <col min="2568" max="2575" width="5.7109375" style="1323" customWidth="1"/>
    <col min="2576" max="2576" width="6.85546875" style="1323" customWidth="1"/>
    <col min="2577" max="2577" width="7.5703125" style="1323" customWidth="1"/>
    <col min="2578" max="2580" width="9.140625" style="1323"/>
    <col min="2581" max="2581" width="22" style="1323" customWidth="1"/>
    <col min="2582" max="2816" width="9.140625" style="1323"/>
    <col min="2817" max="2817" width="4.5703125" style="1323" customWidth="1"/>
    <col min="2818" max="2818" width="15.5703125" style="1323" customWidth="1"/>
    <col min="2819" max="2819" width="12.7109375" style="1323" customWidth="1"/>
    <col min="2820" max="2820" width="7.7109375" style="1323" customWidth="1"/>
    <col min="2821" max="2821" width="4.7109375" style="1323" customWidth="1"/>
    <col min="2822" max="2822" width="17.5703125" style="1323" customWidth="1"/>
    <col min="2823" max="2823" width="16.85546875" style="1323" customWidth="1"/>
    <col min="2824" max="2831" width="5.7109375" style="1323" customWidth="1"/>
    <col min="2832" max="2832" width="6.85546875" style="1323" customWidth="1"/>
    <col min="2833" max="2833" width="7.5703125" style="1323" customWidth="1"/>
    <col min="2834" max="2836" width="9.140625" style="1323"/>
    <col min="2837" max="2837" width="22" style="1323" customWidth="1"/>
    <col min="2838" max="3072" width="9.140625" style="1323"/>
    <col min="3073" max="3073" width="4.5703125" style="1323" customWidth="1"/>
    <col min="3074" max="3074" width="15.5703125" style="1323" customWidth="1"/>
    <col min="3075" max="3075" width="12.7109375" style="1323" customWidth="1"/>
    <col min="3076" max="3076" width="7.7109375" style="1323" customWidth="1"/>
    <col min="3077" max="3077" width="4.7109375" style="1323" customWidth="1"/>
    <col min="3078" max="3078" width="17.5703125" style="1323" customWidth="1"/>
    <col min="3079" max="3079" width="16.85546875" style="1323" customWidth="1"/>
    <col min="3080" max="3087" width="5.7109375" style="1323" customWidth="1"/>
    <col min="3088" max="3088" width="6.85546875" style="1323" customWidth="1"/>
    <col min="3089" max="3089" width="7.5703125" style="1323" customWidth="1"/>
    <col min="3090" max="3092" width="9.140625" style="1323"/>
    <col min="3093" max="3093" width="22" style="1323" customWidth="1"/>
    <col min="3094" max="3328" width="9.140625" style="1323"/>
    <col min="3329" max="3329" width="4.5703125" style="1323" customWidth="1"/>
    <col min="3330" max="3330" width="15.5703125" style="1323" customWidth="1"/>
    <col min="3331" max="3331" width="12.7109375" style="1323" customWidth="1"/>
    <col min="3332" max="3332" width="7.7109375" style="1323" customWidth="1"/>
    <col min="3333" max="3333" width="4.7109375" style="1323" customWidth="1"/>
    <col min="3334" max="3334" width="17.5703125" style="1323" customWidth="1"/>
    <col min="3335" max="3335" width="16.85546875" style="1323" customWidth="1"/>
    <col min="3336" max="3343" width="5.7109375" style="1323" customWidth="1"/>
    <col min="3344" max="3344" width="6.85546875" style="1323" customWidth="1"/>
    <col min="3345" max="3345" width="7.5703125" style="1323" customWidth="1"/>
    <col min="3346" max="3348" width="9.140625" style="1323"/>
    <col min="3349" max="3349" width="22" style="1323" customWidth="1"/>
    <col min="3350" max="3584" width="9.140625" style="1323"/>
    <col min="3585" max="3585" width="4.5703125" style="1323" customWidth="1"/>
    <col min="3586" max="3586" width="15.5703125" style="1323" customWidth="1"/>
    <col min="3587" max="3587" width="12.7109375" style="1323" customWidth="1"/>
    <col min="3588" max="3588" width="7.7109375" style="1323" customWidth="1"/>
    <col min="3589" max="3589" width="4.7109375" style="1323" customWidth="1"/>
    <col min="3590" max="3590" width="17.5703125" style="1323" customWidth="1"/>
    <col min="3591" max="3591" width="16.85546875" style="1323" customWidth="1"/>
    <col min="3592" max="3599" width="5.7109375" style="1323" customWidth="1"/>
    <col min="3600" max="3600" width="6.85546875" style="1323" customWidth="1"/>
    <col min="3601" max="3601" width="7.5703125" style="1323" customWidth="1"/>
    <col min="3602" max="3604" width="9.140625" style="1323"/>
    <col min="3605" max="3605" width="22" style="1323" customWidth="1"/>
    <col min="3606" max="3840" width="9.140625" style="1323"/>
    <col min="3841" max="3841" width="4.5703125" style="1323" customWidth="1"/>
    <col min="3842" max="3842" width="15.5703125" style="1323" customWidth="1"/>
    <col min="3843" max="3843" width="12.7109375" style="1323" customWidth="1"/>
    <col min="3844" max="3844" width="7.7109375" style="1323" customWidth="1"/>
    <col min="3845" max="3845" width="4.7109375" style="1323" customWidth="1"/>
    <col min="3846" max="3846" width="17.5703125" style="1323" customWidth="1"/>
    <col min="3847" max="3847" width="16.85546875" style="1323" customWidth="1"/>
    <col min="3848" max="3855" width="5.7109375" style="1323" customWidth="1"/>
    <col min="3856" max="3856" width="6.85546875" style="1323" customWidth="1"/>
    <col min="3857" max="3857" width="7.5703125" style="1323" customWidth="1"/>
    <col min="3858" max="3860" width="9.140625" style="1323"/>
    <col min="3861" max="3861" width="22" style="1323" customWidth="1"/>
    <col min="3862" max="4096" width="9.140625" style="1323"/>
    <col min="4097" max="4097" width="4.5703125" style="1323" customWidth="1"/>
    <col min="4098" max="4098" width="15.5703125" style="1323" customWidth="1"/>
    <col min="4099" max="4099" width="12.7109375" style="1323" customWidth="1"/>
    <col min="4100" max="4100" width="7.7109375" style="1323" customWidth="1"/>
    <col min="4101" max="4101" width="4.7109375" style="1323" customWidth="1"/>
    <col min="4102" max="4102" width="17.5703125" style="1323" customWidth="1"/>
    <col min="4103" max="4103" width="16.85546875" style="1323" customWidth="1"/>
    <col min="4104" max="4111" width="5.7109375" style="1323" customWidth="1"/>
    <col min="4112" max="4112" width="6.85546875" style="1323" customWidth="1"/>
    <col min="4113" max="4113" width="7.5703125" style="1323" customWidth="1"/>
    <col min="4114" max="4116" width="9.140625" style="1323"/>
    <col min="4117" max="4117" width="22" style="1323" customWidth="1"/>
    <col min="4118" max="4352" width="9.140625" style="1323"/>
    <col min="4353" max="4353" width="4.5703125" style="1323" customWidth="1"/>
    <col min="4354" max="4354" width="15.5703125" style="1323" customWidth="1"/>
    <col min="4355" max="4355" width="12.7109375" style="1323" customWidth="1"/>
    <col min="4356" max="4356" width="7.7109375" style="1323" customWidth="1"/>
    <col min="4357" max="4357" width="4.7109375" style="1323" customWidth="1"/>
    <col min="4358" max="4358" width="17.5703125" style="1323" customWidth="1"/>
    <col min="4359" max="4359" width="16.85546875" style="1323" customWidth="1"/>
    <col min="4360" max="4367" width="5.7109375" style="1323" customWidth="1"/>
    <col min="4368" max="4368" width="6.85546875" style="1323" customWidth="1"/>
    <col min="4369" max="4369" width="7.5703125" style="1323" customWidth="1"/>
    <col min="4370" max="4372" width="9.140625" style="1323"/>
    <col min="4373" max="4373" width="22" style="1323" customWidth="1"/>
    <col min="4374" max="4608" width="9.140625" style="1323"/>
    <col min="4609" max="4609" width="4.5703125" style="1323" customWidth="1"/>
    <col min="4610" max="4610" width="15.5703125" style="1323" customWidth="1"/>
    <col min="4611" max="4611" width="12.7109375" style="1323" customWidth="1"/>
    <col min="4612" max="4612" width="7.7109375" style="1323" customWidth="1"/>
    <col min="4613" max="4613" width="4.7109375" style="1323" customWidth="1"/>
    <col min="4614" max="4614" width="17.5703125" style="1323" customWidth="1"/>
    <col min="4615" max="4615" width="16.85546875" style="1323" customWidth="1"/>
    <col min="4616" max="4623" width="5.7109375" style="1323" customWidth="1"/>
    <col min="4624" max="4624" width="6.85546875" style="1323" customWidth="1"/>
    <col min="4625" max="4625" width="7.5703125" style="1323" customWidth="1"/>
    <col min="4626" max="4628" width="9.140625" style="1323"/>
    <col min="4629" max="4629" width="22" style="1323" customWidth="1"/>
    <col min="4630" max="4864" width="9.140625" style="1323"/>
    <col min="4865" max="4865" width="4.5703125" style="1323" customWidth="1"/>
    <col min="4866" max="4866" width="15.5703125" style="1323" customWidth="1"/>
    <col min="4867" max="4867" width="12.7109375" style="1323" customWidth="1"/>
    <col min="4868" max="4868" width="7.7109375" style="1323" customWidth="1"/>
    <col min="4869" max="4869" width="4.7109375" style="1323" customWidth="1"/>
    <col min="4870" max="4870" width="17.5703125" style="1323" customWidth="1"/>
    <col min="4871" max="4871" width="16.85546875" style="1323" customWidth="1"/>
    <col min="4872" max="4879" width="5.7109375" style="1323" customWidth="1"/>
    <col min="4880" max="4880" width="6.85546875" style="1323" customWidth="1"/>
    <col min="4881" max="4881" width="7.5703125" style="1323" customWidth="1"/>
    <col min="4882" max="4884" width="9.140625" style="1323"/>
    <col min="4885" max="4885" width="22" style="1323" customWidth="1"/>
    <col min="4886" max="5120" width="9.140625" style="1323"/>
    <col min="5121" max="5121" width="4.5703125" style="1323" customWidth="1"/>
    <col min="5122" max="5122" width="15.5703125" style="1323" customWidth="1"/>
    <col min="5123" max="5123" width="12.7109375" style="1323" customWidth="1"/>
    <col min="5124" max="5124" width="7.7109375" style="1323" customWidth="1"/>
    <col min="5125" max="5125" width="4.7109375" style="1323" customWidth="1"/>
    <col min="5126" max="5126" width="17.5703125" style="1323" customWidth="1"/>
    <col min="5127" max="5127" width="16.85546875" style="1323" customWidth="1"/>
    <col min="5128" max="5135" width="5.7109375" style="1323" customWidth="1"/>
    <col min="5136" max="5136" width="6.85546875" style="1323" customWidth="1"/>
    <col min="5137" max="5137" width="7.5703125" style="1323" customWidth="1"/>
    <col min="5138" max="5140" width="9.140625" style="1323"/>
    <col min="5141" max="5141" width="22" style="1323" customWidth="1"/>
    <col min="5142" max="5376" width="9.140625" style="1323"/>
    <col min="5377" max="5377" width="4.5703125" style="1323" customWidth="1"/>
    <col min="5378" max="5378" width="15.5703125" style="1323" customWidth="1"/>
    <col min="5379" max="5379" width="12.7109375" style="1323" customWidth="1"/>
    <col min="5380" max="5380" width="7.7109375" style="1323" customWidth="1"/>
    <col min="5381" max="5381" width="4.7109375" style="1323" customWidth="1"/>
    <col min="5382" max="5382" width="17.5703125" style="1323" customWidth="1"/>
    <col min="5383" max="5383" width="16.85546875" style="1323" customWidth="1"/>
    <col min="5384" max="5391" width="5.7109375" style="1323" customWidth="1"/>
    <col min="5392" max="5392" width="6.85546875" style="1323" customWidth="1"/>
    <col min="5393" max="5393" width="7.5703125" style="1323" customWidth="1"/>
    <col min="5394" max="5396" width="9.140625" style="1323"/>
    <col min="5397" max="5397" width="22" style="1323" customWidth="1"/>
    <col min="5398" max="5632" width="9.140625" style="1323"/>
    <col min="5633" max="5633" width="4.5703125" style="1323" customWidth="1"/>
    <col min="5634" max="5634" width="15.5703125" style="1323" customWidth="1"/>
    <col min="5635" max="5635" width="12.7109375" style="1323" customWidth="1"/>
    <col min="5636" max="5636" width="7.7109375" style="1323" customWidth="1"/>
    <col min="5637" max="5637" width="4.7109375" style="1323" customWidth="1"/>
    <col min="5638" max="5638" width="17.5703125" style="1323" customWidth="1"/>
    <col min="5639" max="5639" width="16.85546875" style="1323" customWidth="1"/>
    <col min="5640" max="5647" width="5.7109375" style="1323" customWidth="1"/>
    <col min="5648" max="5648" width="6.85546875" style="1323" customWidth="1"/>
    <col min="5649" max="5649" width="7.5703125" style="1323" customWidth="1"/>
    <col min="5650" max="5652" width="9.140625" style="1323"/>
    <col min="5653" max="5653" width="22" style="1323" customWidth="1"/>
    <col min="5654" max="5888" width="9.140625" style="1323"/>
    <col min="5889" max="5889" width="4.5703125" style="1323" customWidth="1"/>
    <col min="5890" max="5890" width="15.5703125" style="1323" customWidth="1"/>
    <col min="5891" max="5891" width="12.7109375" style="1323" customWidth="1"/>
    <col min="5892" max="5892" width="7.7109375" style="1323" customWidth="1"/>
    <col min="5893" max="5893" width="4.7109375" style="1323" customWidth="1"/>
    <col min="5894" max="5894" width="17.5703125" style="1323" customWidth="1"/>
    <col min="5895" max="5895" width="16.85546875" style="1323" customWidth="1"/>
    <col min="5896" max="5903" width="5.7109375" style="1323" customWidth="1"/>
    <col min="5904" max="5904" width="6.85546875" style="1323" customWidth="1"/>
    <col min="5905" max="5905" width="7.5703125" style="1323" customWidth="1"/>
    <col min="5906" max="5908" width="9.140625" style="1323"/>
    <col min="5909" max="5909" width="22" style="1323" customWidth="1"/>
    <col min="5910" max="6144" width="9.140625" style="1323"/>
    <col min="6145" max="6145" width="4.5703125" style="1323" customWidth="1"/>
    <col min="6146" max="6146" width="15.5703125" style="1323" customWidth="1"/>
    <col min="6147" max="6147" width="12.7109375" style="1323" customWidth="1"/>
    <col min="6148" max="6148" width="7.7109375" style="1323" customWidth="1"/>
    <col min="6149" max="6149" width="4.7109375" style="1323" customWidth="1"/>
    <col min="6150" max="6150" width="17.5703125" style="1323" customWidth="1"/>
    <col min="6151" max="6151" width="16.85546875" style="1323" customWidth="1"/>
    <col min="6152" max="6159" width="5.7109375" style="1323" customWidth="1"/>
    <col min="6160" max="6160" width="6.85546875" style="1323" customWidth="1"/>
    <col min="6161" max="6161" width="7.5703125" style="1323" customWidth="1"/>
    <col min="6162" max="6164" width="9.140625" style="1323"/>
    <col min="6165" max="6165" width="22" style="1323" customWidth="1"/>
    <col min="6166" max="6400" width="9.140625" style="1323"/>
    <col min="6401" max="6401" width="4.5703125" style="1323" customWidth="1"/>
    <col min="6402" max="6402" width="15.5703125" style="1323" customWidth="1"/>
    <col min="6403" max="6403" width="12.7109375" style="1323" customWidth="1"/>
    <col min="6404" max="6404" width="7.7109375" style="1323" customWidth="1"/>
    <col min="6405" max="6405" width="4.7109375" style="1323" customWidth="1"/>
    <col min="6406" max="6406" width="17.5703125" style="1323" customWidth="1"/>
    <col min="6407" max="6407" width="16.85546875" style="1323" customWidth="1"/>
    <col min="6408" max="6415" width="5.7109375" style="1323" customWidth="1"/>
    <col min="6416" max="6416" width="6.85546875" style="1323" customWidth="1"/>
    <col min="6417" max="6417" width="7.5703125" style="1323" customWidth="1"/>
    <col min="6418" max="6420" width="9.140625" style="1323"/>
    <col min="6421" max="6421" width="22" style="1323" customWidth="1"/>
    <col min="6422" max="6656" width="9.140625" style="1323"/>
    <col min="6657" max="6657" width="4.5703125" style="1323" customWidth="1"/>
    <col min="6658" max="6658" width="15.5703125" style="1323" customWidth="1"/>
    <col min="6659" max="6659" width="12.7109375" style="1323" customWidth="1"/>
    <col min="6660" max="6660" width="7.7109375" style="1323" customWidth="1"/>
    <col min="6661" max="6661" width="4.7109375" style="1323" customWidth="1"/>
    <col min="6662" max="6662" width="17.5703125" style="1323" customWidth="1"/>
    <col min="6663" max="6663" width="16.85546875" style="1323" customWidth="1"/>
    <col min="6664" max="6671" width="5.7109375" style="1323" customWidth="1"/>
    <col min="6672" max="6672" width="6.85546875" style="1323" customWidth="1"/>
    <col min="6673" max="6673" width="7.5703125" style="1323" customWidth="1"/>
    <col min="6674" max="6676" width="9.140625" style="1323"/>
    <col min="6677" max="6677" width="22" style="1323" customWidth="1"/>
    <col min="6678" max="6912" width="9.140625" style="1323"/>
    <col min="6913" max="6913" width="4.5703125" style="1323" customWidth="1"/>
    <col min="6914" max="6914" width="15.5703125" style="1323" customWidth="1"/>
    <col min="6915" max="6915" width="12.7109375" style="1323" customWidth="1"/>
    <col min="6916" max="6916" width="7.7109375" style="1323" customWidth="1"/>
    <col min="6917" max="6917" width="4.7109375" style="1323" customWidth="1"/>
    <col min="6918" max="6918" width="17.5703125" style="1323" customWidth="1"/>
    <col min="6919" max="6919" width="16.85546875" style="1323" customWidth="1"/>
    <col min="6920" max="6927" width="5.7109375" style="1323" customWidth="1"/>
    <col min="6928" max="6928" width="6.85546875" style="1323" customWidth="1"/>
    <col min="6929" max="6929" width="7.5703125" style="1323" customWidth="1"/>
    <col min="6930" max="6932" width="9.140625" style="1323"/>
    <col min="6933" max="6933" width="22" style="1323" customWidth="1"/>
    <col min="6934" max="7168" width="9.140625" style="1323"/>
    <col min="7169" max="7169" width="4.5703125" style="1323" customWidth="1"/>
    <col min="7170" max="7170" width="15.5703125" style="1323" customWidth="1"/>
    <col min="7171" max="7171" width="12.7109375" style="1323" customWidth="1"/>
    <col min="7172" max="7172" width="7.7109375" style="1323" customWidth="1"/>
    <col min="7173" max="7173" width="4.7109375" style="1323" customWidth="1"/>
    <col min="7174" max="7174" width="17.5703125" style="1323" customWidth="1"/>
    <col min="7175" max="7175" width="16.85546875" style="1323" customWidth="1"/>
    <col min="7176" max="7183" width="5.7109375" style="1323" customWidth="1"/>
    <col min="7184" max="7184" width="6.85546875" style="1323" customWidth="1"/>
    <col min="7185" max="7185" width="7.5703125" style="1323" customWidth="1"/>
    <col min="7186" max="7188" width="9.140625" style="1323"/>
    <col min="7189" max="7189" width="22" style="1323" customWidth="1"/>
    <col min="7190" max="7424" width="9.140625" style="1323"/>
    <col min="7425" max="7425" width="4.5703125" style="1323" customWidth="1"/>
    <col min="7426" max="7426" width="15.5703125" style="1323" customWidth="1"/>
    <col min="7427" max="7427" width="12.7109375" style="1323" customWidth="1"/>
    <col min="7428" max="7428" width="7.7109375" style="1323" customWidth="1"/>
    <col min="7429" max="7429" width="4.7109375" style="1323" customWidth="1"/>
    <col min="7430" max="7430" width="17.5703125" style="1323" customWidth="1"/>
    <col min="7431" max="7431" width="16.85546875" style="1323" customWidth="1"/>
    <col min="7432" max="7439" width="5.7109375" style="1323" customWidth="1"/>
    <col min="7440" max="7440" width="6.85546875" style="1323" customWidth="1"/>
    <col min="7441" max="7441" width="7.5703125" style="1323" customWidth="1"/>
    <col min="7442" max="7444" width="9.140625" style="1323"/>
    <col min="7445" max="7445" width="22" style="1323" customWidth="1"/>
    <col min="7446" max="7680" width="9.140625" style="1323"/>
    <col min="7681" max="7681" width="4.5703125" style="1323" customWidth="1"/>
    <col min="7682" max="7682" width="15.5703125" style="1323" customWidth="1"/>
    <col min="7683" max="7683" width="12.7109375" style="1323" customWidth="1"/>
    <col min="7684" max="7684" width="7.7109375" style="1323" customWidth="1"/>
    <col min="7685" max="7685" width="4.7109375" style="1323" customWidth="1"/>
    <col min="7686" max="7686" width="17.5703125" style="1323" customWidth="1"/>
    <col min="7687" max="7687" width="16.85546875" style="1323" customWidth="1"/>
    <col min="7688" max="7695" width="5.7109375" style="1323" customWidth="1"/>
    <col min="7696" max="7696" width="6.85546875" style="1323" customWidth="1"/>
    <col min="7697" max="7697" width="7.5703125" style="1323" customWidth="1"/>
    <col min="7698" max="7700" width="9.140625" style="1323"/>
    <col min="7701" max="7701" width="22" style="1323" customWidth="1"/>
    <col min="7702" max="7936" width="9.140625" style="1323"/>
    <col min="7937" max="7937" width="4.5703125" style="1323" customWidth="1"/>
    <col min="7938" max="7938" width="15.5703125" style="1323" customWidth="1"/>
    <col min="7939" max="7939" width="12.7109375" style="1323" customWidth="1"/>
    <col min="7940" max="7940" width="7.7109375" style="1323" customWidth="1"/>
    <col min="7941" max="7941" width="4.7109375" style="1323" customWidth="1"/>
    <col min="7942" max="7942" width="17.5703125" style="1323" customWidth="1"/>
    <col min="7943" max="7943" width="16.85546875" style="1323" customWidth="1"/>
    <col min="7944" max="7951" width="5.7109375" style="1323" customWidth="1"/>
    <col min="7952" max="7952" width="6.85546875" style="1323" customWidth="1"/>
    <col min="7953" max="7953" width="7.5703125" style="1323" customWidth="1"/>
    <col min="7954" max="7956" width="9.140625" style="1323"/>
    <col min="7957" max="7957" width="22" style="1323" customWidth="1"/>
    <col min="7958" max="8192" width="9.140625" style="1323"/>
    <col min="8193" max="8193" width="4.5703125" style="1323" customWidth="1"/>
    <col min="8194" max="8194" width="15.5703125" style="1323" customWidth="1"/>
    <col min="8195" max="8195" width="12.7109375" style="1323" customWidth="1"/>
    <col min="8196" max="8196" width="7.7109375" style="1323" customWidth="1"/>
    <col min="8197" max="8197" width="4.7109375" style="1323" customWidth="1"/>
    <col min="8198" max="8198" width="17.5703125" style="1323" customWidth="1"/>
    <col min="8199" max="8199" width="16.85546875" style="1323" customWidth="1"/>
    <col min="8200" max="8207" width="5.7109375" style="1323" customWidth="1"/>
    <col min="8208" max="8208" width="6.85546875" style="1323" customWidth="1"/>
    <col min="8209" max="8209" width="7.5703125" style="1323" customWidth="1"/>
    <col min="8210" max="8212" width="9.140625" style="1323"/>
    <col min="8213" max="8213" width="22" style="1323" customWidth="1"/>
    <col min="8214" max="8448" width="9.140625" style="1323"/>
    <col min="8449" max="8449" width="4.5703125" style="1323" customWidth="1"/>
    <col min="8450" max="8450" width="15.5703125" style="1323" customWidth="1"/>
    <col min="8451" max="8451" width="12.7109375" style="1323" customWidth="1"/>
    <col min="8452" max="8452" width="7.7109375" style="1323" customWidth="1"/>
    <col min="8453" max="8453" width="4.7109375" style="1323" customWidth="1"/>
    <col min="8454" max="8454" width="17.5703125" style="1323" customWidth="1"/>
    <col min="8455" max="8455" width="16.85546875" style="1323" customWidth="1"/>
    <col min="8456" max="8463" width="5.7109375" style="1323" customWidth="1"/>
    <col min="8464" max="8464" width="6.85546875" style="1323" customWidth="1"/>
    <col min="8465" max="8465" width="7.5703125" style="1323" customWidth="1"/>
    <col min="8466" max="8468" width="9.140625" style="1323"/>
    <col min="8469" max="8469" width="22" style="1323" customWidth="1"/>
    <col min="8470" max="8704" width="9.140625" style="1323"/>
    <col min="8705" max="8705" width="4.5703125" style="1323" customWidth="1"/>
    <col min="8706" max="8706" width="15.5703125" style="1323" customWidth="1"/>
    <col min="8707" max="8707" width="12.7109375" style="1323" customWidth="1"/>
    <col min="8708" max="8708" width="7.7109375" style="1323" customWidth="1"/>
    <col min="8709" max="8709" width="4.7109375" style="1323" customWidth="1"/>
    <col min="8710" max="8710" width="17.5703125" style="1323" customWidth="1"/>
    <col min="8711" max="8711" width="16.85546875" style="1323" customWidth="1"/>
    <col min="8712" max="8719" width="5.7109375" style="1323" customWidth="1"/>
    <col min="8720" max="8720" width="6.85546875" style="1323" customWidth="1"/>
    <col min="8721" max="8721" width="7.5703125" style="1323" customWidth="1"/>
    <col min="8722" max="8724" width="9.140625" style="1323"/>
    <col min="8725" max="8725" width="22" style="1323" customWidth="1"/>
    <col min="8726" max="8960" width="9.140625" style="1323"/>
    <col min="8961" max="8961" width="4.5703125" style="1323" customWidth="1"/>
    <col min="8962" max="8962" width="15.5703125" style="1323" customWidth="1"/>
    <col min="8963" max="8963" width="12.7109375" style="1323" customWidth="1"/>
    <col min="8964" max="8964" width="7.7109375" style="1323" customWidth="1"/>
    <col min="8965" max="8965" width="4.7109375" style="1323" customWidth="1"/>
    <col min="8966" max="8966" width="17.5703125" style="1323" customWidth="1"/>
    <col min="8967" max="8967" width="16.85546875" style="1323" customWidth="1"/>
    <col min="8968" max="8975" width="5.7109375" style="1323" customWidth="1"/>
    <col min="8976" max="8976" width="6.85546875" style="1323" customWidth="1"/>
    <col min="8977" max="8977" width="7.5703125" style="1323" customWidth="1"/>
    <col min="8978" max="8980" width="9.140625" style="1323"/>
    <col min="8981" max="8981" width="22" style="1323" customWidth="1"/>
    <col min="8982" max="9216" width="9.140625" style="1323"/>
    <col min="9217" max="9217" width="4.5703125" style="1323" customWidth="1"/>
    <col min="9218" max="9218" width="15.5703125" style="1323" customWidth="1"/>
    <col min="9219" max="9219" width="12.7109375" style="1323" customWidth="1"/>
    <col min="9220" max="9220" width="7.7109375" style="1323" customWidth="1"/>
    <col min="9221" max="9221" width="4.7109375" style="1323" customWidth="1"/>
    <col min="9222" max="9222" width="17.5703125" style="1323" customWidth="1"/>
    <col min="9223" max="9223" width="16.85546875" style="1323" customWidth="1"/>
    <col min="9224" max="9231" width="5.7109375" style="1323" customWidth="1"/>
    <col min="9232" max="9232" width="6.85546875" style="1323" customWidth="1"/>
    <col min="9233" max="9233" width="7.5703125" style="1323" customWidth="1"/>
    <col min="9234" max="9236" width="9.140625" style="1323"/>
    <col min="9237" max="9237" width="22" style="1323" customWidth="1"/>
    <col min="9238" max="9472" width="9.140625" style="1323"/>
    <col min="9473" max="9473" width="4.5703125" style="1323" customWidth="1"/>
    <col min="9474" max="9474" width="15.5703125" style="1323" customWidth="1"/>
    <col min="9475" max="9475" width="12.7109375" style="1323" customWidth="1"/>
    <col min="9476" max="9476" width="7.7109375" style="1323" customWidth="1"/>
    <col min="9477" max="9477" width="4.7109375" style="1323" customWidth="1"/>
    <col min="9478" max="9478" width="17.5703125" style="1323" customWidth="1"/>
    <col min="9479" max="9479" width="16.85546875" style="1323" customWidth="1"/>
    <col min="9480" max="9487" width="5.7109375" style="1323" customWidth="1"/>
    <col min="9488" max="9488" width="6.85546875" style="1323" customWidth="1"/>
    <col min="9489" max="9489" width="7.5703125" style="1323" customWidth="1"/>
    <col min="9490" max="9492" width="9.140625" style="1323"/>
    <col min="9493" max="9493" width="22" style="1323" customWidth="1"/>
    <col min="9494" max="9728" width="9.140625" style="1323"/>
    <col min="9729" max="9729" width="4.5703125" style="1323" customWidth="1"/>
    <col min="9730" max="9730" width="15.5703125" style="1323" customWidth="1"/>
    <col min="9731" max="9731" width="12.7109375" style="1323" customWidth="1"/>
    <col min="9732" max="9732" width="7.7109375" style="1323" customWidth="1"/>
    <col min="9733" max="9733" width="4.7109375" style="1323" customWidth="1"/>
    <col min="9734" max="9734" width="17.5703125" style="1323" customWidth="1"/>
    <col min="9735" max="9735" width="16.85546875" style="1323" customWidth="1"/>
    <col min="9736" max="9743" width="5.7109375" style="1323" customWidth="1"/>
    <col min="9744" max="9744" width="6.85546875" style="1323" customWidth="1"/>
    <col min="9745" max="9745" width="7.5703125" style="1323" customWidth="1"/>
    <col min="9746" max="9748" width="9.140625" style="1323"/>
    <col min="9749" max="9749" width="22" style="1323" customWidth="1"/>
    <col min="9750" max="9984" width="9.140625" style="1323"/>
    <col min="9985" max="9985" width="4.5703125" style="1323" customWidth="1"/>
    <col min="9986" max="9986" width="15.5703125" style="1323" customWidth="1"/>
    <col min="9987" max="9987" width="12.7109375" style="1323" customWidth="1"/>
    <col min="9988" max="9988" width="7.7109375" style="1323" customWidth="1"/>
    <col min="9989" max="9989" width="4.7109375" style="1323" customWidth="1"/>
    <col min="9990" max="9990" width="17.5703125" style="1323" customWidth="1"/>
    <col min="9991" max="9991" width="16.85546875" style="1323" customWidth="1"/>
    <col min="9992" max="9999" width="5.7109375" style="1323" customWidth="1"/>
    <col min="10000" max="10000" width="6.85546875" style="1323" customWidth="1"/>
    <col min="10001" max="10001" width="7.5703125" style="1323" customWidth="1"/>
    <col min="10002" max="10004" width="9.140625" style="1323"/>
    <col min="10005" max="10005" width="22" style="1323" customWidth="1"/>
    <col min="10006" max="10240" width="9.140625" style="1323"/>
    <col min="10241" max="10241" width="4.5703125" style="1323" customWidth="1"/>
    <col min="10242" max="10242" width="15.5703125" style="1323" customWidth="1"/>
    <col min="10243" max="10243" width="12.7109375" style="1323" customWidth="1"/>
    <col min="10244" max="10244" width="7.7109375" style="1323" customWidth="1"/>
    <col min="10245" max="10245" width="4.7109375" style="1323" customWidth="1"/>
    <col min="10246" max="10246" width="17.5703125" style="1323" customWidth="1"/>
    <col min="10247" max="10247" width="16.85546875" style="1323" customWidth="1"/>
    <col min="10248" max="10255" width="5.7109375" style="1323" customWidth="1"/>
    <col min="10256" max="10256" width="6.85546875" style="1323" customWidth="1"/>
    <col min="10257" max="10257" width="7.5703125" style="1323" customWidth="1"/>
    <col min="10258" max="10260" width="9.140625" style="1323"/>
    <col min="10261" max="10261" width="22" style="1323" customWidth="1"/>
    <col min="10262" max="10496" width="9.140625" style="1323"/>
    <col min="10497" max="10497" width="4.5703125" style="1323" customWidth="1"/>
    <col min="10498" max="10498" width="15.5703125" style="1323" customWidth="1"/>
    <col min="10499" max="10499" width="12.7109375" style="1323" customWidth="1"/>
    <col min="10500" max="10500" width="7.7109375" style="1323" customWidth="1"/>
    <col min="10501" max="10501" width="4.7109375" style="1323" customWidth="1"/>
    <col min="10502" max="10502" width="17.5703125" style="1323" customWidth="1"/>
    <col min="10503" max="10503" width="16.85546875" style="1323" customWidth="1"/>
    <col min="10504" max="10511" width="5.7109375" style="1323" customWidth="1"/>
    <col min="10512" max="10512" width="6.85546875" style="1323" customWidth="1"/>
    <col min="10513" max="10513" width="7.5703125" style="1323" customWidth="1"/>
    <col min="10514" max="10516" width="9.140625" style="1323"/>
    <col min="10517" max="10517" width="22" style="1323" customWidth="1"/>
    <col min="10518" max="10752" width="9.140625" style="1323"/>
    <col min="10753" max="10753" width="4.5703125" style="1323" customWidth="1"/>
    <col min="10754" max="10754" width="15.5703125" style="1323" customWidth="1"/>
    <col min="10755" max="10755" width="12.7109375" style="1323" customWidth="1"/>
    <col min="10756" max="10756" width="7.7109375" style="1323" customWidth="1"/>
    <col min="10757" max="10757" width="4.7109375" style="1323" customWidth="1"/>
    <col min="10758" max="10758" width="17.5703125" style="1323" customWidth="1"/>
    <col min="10759" max="10759" width="16.85546875" style="1323" customWidth="1"/>
    <col min="10760" max="10767" width="5.7109375" style="1323" customWidth="1"/>
    <col min="10768" max="10768" width="6.85546875" style="1323" customWidth="1"/>
    <col min="10769" max="10769" width="7.5703125" style="1323" customWidth="1"/>
    <col min="10770" max="10772" width="9.140625" style="1323"/>
    <col min="10773" max="10773" width="22" style="1323" customWidth="1"/>
    <col min="10774" max="11008" width="9.140625" style="1323"/>
    <col min="11009" max="11009" width="4.5703125" style="1323" customWidth="1"/>
    <col min="11010" max="11010" width="15.5703125" style="1323" customWidth="1"/>
    <col min="11011" max="11011" width="12.7109375" style="1323" customWidth="1"/>
    <col min="11012" max="11012" width="7.7109375" style="1323" customWidth="1"/>
    <col min="11013" max="11013" width="4.7109375" style="1323" customWidth="1"/>
    <col min="11014" max="11014" width="17.5703125" style="1323" customWidth="1"/>
    <col min="11015" max="11015" width="16.85546875" style="1323" customWidth="1"/>
    <col min="11016" max="11023" width="5.7109375" style="1323" customWidth="1"/>
    <col min="11024" max="11024" width="6.85546875" style="1323" customWidth="1"/>
    <col min="11025" max="11025" width="7.5703125" style="1323" customWidth="1"/>
    <col min="11026" max="11028" width="9.140625" style="1323"/>
    <col min="11029" max="11029" width="22" style="1323" customWidth="1"/>
    <col min="11030" max="11264" width="9.140625" style="1323"/>
    <col min="11265" max="11265" width="4.5703125" style="1323" customWidth="1"/>
    <col min="11266" max="11266" width="15.5703125" style="1323" customWidth="1"/>
    <col min="11267" max="11267" width="12.7109375" style="1323" customWidth="1"/>
    <col min="11268" max="11268" width="7.7109375" style="1323" customWidth="1"/>
    <col min="11269" max="11269" width="4.7109375" style="1323" customWidth="1"/>
    <col min="11270" max="11270" width="17.5703125" style="1323" customWidth="1"/>
    <col min="11271" max="11271" width="16.85546875" style="1323" customWidth="1"/>
    <col min="11272" max="11279" width="5.7109375" style="1323" customWidth="1"/>
    <col min="11280" max="11280" width="6.85546875" style="1323" customWidth="1"/>
    <col min="11281" max="11281" width="7.5703125" style="1323" customWidth="1"/>
    <col min="11282" max="11284" width="9.140625" style="1323"/>
    <col min="11285" max="11285" width="22" style="1323" customWidth="1"/>
    <col min="11286" max="11520" width="9.140625" style="1323"/>
    <col min="11521" max="11521" width="4.5703125" style="1323" customWidth="1"/>
    <col min="11522" max="11522" width="15.5703125" style="1323" customWidth="1"/>
    <col min="11523" max="11523" width="12.7109375" style="1323" customWidth="1"/>
    <col min="11524" max="11524" width="7.7109375" style="1323" customWidth="1"/>
    <col min="11525" max="11525" width="4.7109375" style="1323" customWidth="1"/>
    <col min="11526" max="11526" width="17.5703125" style="1323" customWidth="1"/>
    <col min="11527" max="11527" width="16.85546875" style="1323" customWidth="1"/>
    <col min="11528" max="11535" width="5.7109375" style="1323" customWidth="1"/>
    <col min="11536" max="11536" width="6.85546875" style="1323" customWidth="1"/>
    <col min="11537" max="11537" width="7.5703125" style="1323" customWidth="1"/>
    <col min="11538" max="11540" width="9.140625" style="1323"/>
    <col min="11541" max="11541" width="22" style="1323" customWidth="1"/>
    <col min="11542" max="11776" width="9.140625" style="1323"/>
    <col min="11777" max="11777" width="4.5703125" style="1323" customWidth="1"/>
    <col min="11778" max="11778" width="15.5703125" style="1323" customWidth="1"/>
    <col min="11779" max="11779" width="12.7109375" style="1323" customWidth="1"/>
    <col min="11780" max="11780" width="7.7109375" style="1323" customWidth="1"/>
    <col min="11781" max="11781" width="4.7109375" style="1323" customWidth="1"/>
    <col min="11782" max="11782" width="17.5703125" style="1323" customWidth="1"/>
    <col min="11783" max="11783" width="16.85546875" style="1323" customWidth="1"/>
    <col min="11784" max="11791" width="5.7109375" style="1323" customWidth="1"/>
    <col min="11792" max="11792" width="6.85546875" style="1323" customWidth="1"/>
    <col min="11793" max="11793" width="7.5703125" style="1323" customWidth="1"/>
    <col min="11794" max="11796" width="9.140625" style="1323"/>
    <col min="11797" max="11797" width="22" style="1323" customWidth="1"/>
    <col min="11798" max="12032" width="9.140625" style="1323"/>
    <col min="12033" max="12033" width="4.5703125" style="1323" customWidth="1"/>
    <col min="12034" max="12034" width="15.5703125" style="1323" customWidth="1"/>
    <col min="12035" max="12035" width="12.7109375" style="1323" customWidth="1"/>
    <col min="12036" max="12036" width="7.7109375" style="1323" customWidth="1"/>
    <col min="12037" max="12037" width="4.7109375" style="1323" customWidth="1"/>
    <col min="12038" max="12038" width="17.5703125" style="1323" customWidth="1"/>
    <col min="12039" max="12039" width="16.85546875" style="1323" customWidth="1"/>
    <col min="12040" max="12047" width="5.7109375" style="1323" customWidth="1"/>
    <col min="12048" max="12048" width="6.85546875" style="1323" customWidth="1"/>
    <col min="12049" max="12049" width="7.5703125" style="1323" customWidth="1"/>
    <col min="12050" max="12052" width="9.140625" style="1323"/>
    <col min="12053" max="12053" width="22" style="1323" customWidth="1"/>
    <col min="12054" max="12288" width="9.140625" style="1323"/>
    <col min="12289" max="12289" width="4.5703125" style="1323" customWidth="1"/>
    <col min="12290" max="12290" width="15.5703125" style="1323" customWidth="1"/>
    <col min="12291" max="12291" width="12.7109375" style="1323" customWidth="1"/>
    <col min="12292" max="12292" width="7.7109375" style="1323" customWidth="1"/>
    <col min="12293" max="12293" width="4.7109375" style="1323" customWidth="1"/>
    <col min="12294" max="12294" width="17.5703125" style="1323" customWidth="1"/>
    <col min="12295" max="12295" width="16.85546875" style="1323" customWidth="1"/>
    <col min="12296" max="12303" width="5.7109375" style="1323" customWidth="1"/>
    <col min="12304" max="12304" width="6.85546875" style="1323" customWidth="1"/>
    <col min="12305" max="12305" width="7.5703125" style="1323" customWidth="1"/>
    <col min="12306" max="12308" width="9.140625" style="1323"/>
    <col min="12309" max="12309" width="22" style="1323" customWidth="1"/>
    <col min="12310" max="12544" width="9.140625" style="1323"/>
    <col min="12545" max="12545" width="4.5703125" style="1323" customWidth="1"/>
    <col min="12546" max="12546" width="15.5703125" style="1323" customWidth="1"/>
    <col min="12547" max="12547" width="12.7109375" style="1323" customWidth="1"/>
    <col min="12548" max="12548" width="7.7109375" style="1323" customWidth="1"/>
    <col min="12549" max="12549" width="4.7109375" style="1323" customWidth="1"/>
    <col min="12550" max="12550" width="17.5703125" style="1323" customWidth="1"/>
    <col min="12551" max="12551" width="16.85546875" style="1323" customWidth="1"/>
    <col min="12552" max="12559" width="5.7109375" style="1323" customWidth="1"/>
    <col min="12560" max="12560" width="6.85546875" style="1323" customWidth="1"/>
    <col min="12561" max="12561" width="7.5703125" style="1323" customWidth="1"/>
    <col min="12562" max="12564" width="9.140625" style="1323"/>
    <col min="12565" max="12565" width="22" style="1323" customWidth="1"/>
    <col min="12566" max="12800" width="9.140625" style="1323"/>
    <col min="12801" max="12801" width="4.5703125" style="1323" customWidth="1"/>
    <col min="12802" max="12802" width="15.5703125" style="1323" customWidth="1"/>
    <col min="12803" max="12803" width="12.7109375" style="1323" customWidth="1"/>
    <col min="12804" max="12804" width="7.7109375" style="1323" customWidth="1"/>
    <col min="12805" max="12805" width="4.7109375" style="1323" customWidth="1"/>
    <col min="12806" max="12806" width="17.5703125" style="1323" customWidth="1"/>
    <col min="12807" max="12807" width="16.85546875" style="1323" customWidth="1"/>
    <col min="12808" max="12815" width="5.7109375" style="1323" customWidth="1"/>
    <col min="12816" max="12816" width="6.85546875" style="1323" customWidth="1"/>
    <col min="12817" max="12817" width="7.5703125" style="1323" customWidth="1"/>
    <col min="12818" max="12820" width="9.140625" style="1323"/>
    <col min="12821" max="12821" width="22" style="1323" customWidth="1"/>
    <col min="12822" max="13056" width="9.140625" style="1323"/>
    <col min="13057" max="13057" width="4.5703125" style="1323" customWidth="1"/>
    <col min="13058" max="13058" width="15.5703125" style="1323" customWidth="1"/>
    <col min="13059" max="13059" width="12.7109375" style="1323" customWidth="1"/>
    <col min="13060" max="13060" width="7.7109375" style="1323" customWidth="1"/>
    <col min="13061" max="13061" width="4.7109375" style="1323" customWidth="1"/>
    <col min="13062" max="13062" width="17.5703125" style="1323" customWidth="1"/>
    <col min="13063" max="13063" width="16.85546875" style="1323" customWidth="1"/>
    <col min="13064" max="13071" width="5.7109375" style="1323" customWidth="1"/>
    <col min="13072" max="13072" width="6.85546875" style="1323" customWidth="1"/>
    <col min="13073" max="13073" width="7.5703125" style="1323" customWidth="1"/>
    <col min="13074" max="13076" width="9.140625" style="1323"/>
    <col min="13077" max="13077" width="22" style="1323" customWidth="1"/>
    <col min="13078" max="13312" width="9.140625" style="1323"/>
    <col min="13313" max="13313" width="4.5703125" style="1323" customWidth="1"/>
    <col min="13314" max="13314" width="15.5703125" style="1323" customWidth="1"/>
    <col min="13315" max="13315" width="12.7109375" style="1323" customWidth="1"/>
    <col min="13316" max="13316" width="7.7109375" style="1323" customWidth="1"/>
    <col min="13317" max="13317" width="4.7109375" style="1323" customWidth="1"/>
    <col min="13318" max="13318" width="17.5703125" style="1323" customWidth="1"/>
    <col min="13319" max="13319" width="16.85546875" style="1323" customWidth="1"/>
    <col min="13320" max="13327" width="5.7109375" style="1323" customWidth="1"/>
    <col min="13328" max="13328" width="6.85546875" style="1323" customWidth="1"/>
    <col min="13329" max="13329" width="7.5703125" style="1323" customWidth="1"/>
    <col min="13330" max="13332" width="9.140625" style="1323"/>
    <col min="13333" max="13333" width="22" style="1323" customWidth="1"/>
    <col min="13334" max="13568" width="9.140625" style="1323"/>
    <col min="13569" max="13569" width="4.5703125" style="1323" customWidth="1"/>
    <col min="13570" max="13570" width="15.5703125" style="1323" customWidth="1"/>
    <col min="13571" max="13571" width="12.7109375" style="1323" customWidth="1"/>
    <col min="13572" max="13572" width="7.7109375" style="1323" customWidth="1"/>
    <col min="13573" max="13573" width="4.7109375" style="1323" customWidth="1"/>
    <col min="13574" max="13574" width="17.5703125" style="1323" customWidth="1"/>
    <col min="13575" max="13575" width="16.85546875" style="1323" customWidth="1"/>
    <col min="13576" max="13583" width="5.7109375" style="1323" customWidth="1"/>
    <col min="13584" max="13584" width="6.85546875" style="1323" customWidth="1"/>
    <col min="13585" max="13585" width="7.5703125" style="1323" customWidth="1"/>
    <col min="13586" max="13588" width="9.140625" style="1323"/>
    <col min="13589" max="13589" width="22" style="1323" customWidth="1"/>
    <col min="13590" max="13824" width="9.140625" style="1323"/>
    <col min="13825" max="13825" width="4.5703125" style="1323" customWidth="1"/>
    <col min="13826" max="13826" width="15.5703125" style="1323" customWidth="1"/>
    <col min="13827" max="13827" width="12.7109375" style="1323" customWidth="1"/>
    <col min="13828" max="13828" width="7.7109375" style="1323" customWidth="1"/>
    <col min="13829" max="13829" width="4.7109375" style="1323" customWidth="1"/>
    <col min="13830" max="13830" width="17.5703125" style="1323" customWidth="1"/>
    <col min="13831" max="13831" width="16.85546875" style="1323" customWidth="1"/>
    <col min="13832" max="13839" width="5.7109375" style="1323" customWidth="1"/>
    <col min="13840" max="13840" width="6.85546875" style="1323" customWidth="1"/>
    <col min="13841" max="13841" width="7.5703125" style="1323" customWidth="1"/>
    <col min="13842" max="13844" width="9.140625" style="1323"/>
    <col min="13845" max="13845" width="22" style="1323" customWidth="1"/>
    <col min="13846" max="14080" width="9.140625" style="1323"/>
    <col min="14081" max="14081" width="4.5703125" style="1323" customWidth="1"/>
    <col min="14082" max="14082" width="15.5703125" style="1323" customWidth="1"/>
    <col min="14083" max="14083" width="12.7109375" style="1323" customWidth="1"/>
    <col min="14084" max="14084" width="7.7109375" style="1323" customWidth="1"/>
    <col min="14085" max="14085" width="4.7109375" style="1323" customWidth="1"/>
    <col min="14086" max="14086" width="17.5703125" style="1323" customWidth="1"/>
    <col min="14087" max="14087" width="16.85546875" style="1323" customWidth="1"/>
    <col min="14088" max="14095" width="5.7109375" style="1323" customWidth="1"/>
    <col min="14096" max="14096" width="6.85546875" style="1323" customWidth="1"/>
    <col min="14097" max="14097" width="7.5703125" style="1323" customWidth="1"/>
    <col min="14098" max="14100" width="9.140625" style="1323"/>
    <col min="14101" max="14101" width="22" style="1323" customWidth="1"/>
    <col min="14102" max="14336" width="9.140625" style="1323"/>
    <col min="14337" max="14337" width="4.5703125" style="1323" customWidth="1"/>
    <col min="14338" max="14338" width="15.5703125" style="1323" customWidth="1"/>
    <col min="14339" max="14339" width="12.7109375" style="1323" customWidth="1"/>
    <col min="14340" max="14340" width="7.7109375" style="1323" customWidth="1"/>
    <col min="14341" max="14341" width="4.7109375" style="1323" customWidth="1"/>
    <col min="14342" max="14342" width="17.5703125" style="1323" customWidth="1"/>
    <col min="14343" max="14343" width="16.85546875" style="1323" customWidth="1"/>
    <col min="14344" max="14351" width="5.7109375" style="1323" customWidth="1"/>
    <col min="14352" max="14352" width="6.85546875" style="1323" customWidth="1"/>
    <col min="14353" max="14353" width="7.5703125" style="1323" customWidth="1"/>
    <col min="14354" max="14356" width="9.140625" style="1323"/>
    <col min="14357" max="14357" width="22" style="1323" customWidth="1"/>
    <col min="14358" max="14592" width="9.140625" style="1323"/>
    <col min="14593" max="14593" width="4.5703125" style="1323" customWidth="1"/>
    <col min="14594" max="14594" width="15.5703125" style="1323" customWidth="1"/>
    <col min="14595" max="14595" width="12.7109375" style="1323" customWidth="1"/>
    <col min="14596" max="14596" width="7.7109375" style="1323" customWidth="1"/>
    <col min="14597" max="14597" width="4.7109375" style="1323" customWidth="1"/>
    <col min="14598" max="14598" width="17.5703125" style="1323" customWidth="1"/>
    <col min="14599" max="14599" width="16.85546875" style="1323" customWidth="1"/>
    <col min="14600" max="14607" width="5.7109375" style="1323" customWidth="1"/>
    <col min="14608" max="14608" width="6.85546875" style="1323" customWidth="1"/>
    <col min="14609" max="14609" width="7.5703125" style="1323" customWidth="1"/>
    <col min="14610" max="14612" width="9.140625" style="1323"/>
    <col min="14613" max="14613" width="22" style="1323" customWidth="1"/>
    <col min="14614" max="14848" width="9.140625" style="1323"/>
    <col min="14849" max="14849" width="4.5703125" style="1323" customWidth="1"/>
    <col min="14850" max="14850" width="15.5703125" style="1323" customWidth="1"/>
    <col min="14851" max="14851" width="12.7109375" style="1323" customWidth="1"/>
    <col min="14852" max="14852" width="7.7109375" style="1323" customWidth="1"/>
    <col min="14853" max="14853" width="4.7109375" style="1323" customWidth="1"/>
    <col min="14854" max="14854" width="17.5703125" style="1323" customWidth="1"/>
    <col min="14855" max="14855" width="16.85546875" style="1323" customWidth="1"/>
    <col min="14856" max="14863" width="5.7109375" style="1323" customWidth="1"/>
    <col min="14864" max="14864" width="6.85546875" style="1323" customWidth="1"/>
    <col min="14865" max="14865" width="7.5703125" style="1323" customWidth="1"/>
    <col min="14866" max="14868" width="9.140625" style="1323"/>
    <col min="14869" max="14869" width="22" style="1323" customWidth="1"/>
    <col min="14870" max="15104" width="9.140625" style="1323"/>
    <col min="15105" max="15105" width="4.5703125" style="1323" customWidth="1"/>
    <col min="15106" max="15106" width="15.5703125" style="1323" customWidth="1"/>
    <col min="15107" max="15107" width="12.7109375" style="1323" customWidth="1"/>
    <col min="15108" max="15108" width="7.7109375" style="1323" customWidth="1"/>
    <col min="15109" max="15109" width="4.7109375" style="1323" customWidth="1"/>
    <col min="15110" max="15110" width="17.5703125" style="1323" customWidth="1"/>
    <col min="15111" max="15111" width="16.85546875" style="1323" customWidth="1"/>
    <col min="15112" max="15119" width="5.7109375" style="1323" customWidth="1"/>
    <col min="15120" max="15120" width="6.85546875" style="1323" customWidth="1"/>
    <col min="15121" max="15121" width="7.5703125" style="1323" customWidth="1"/>
    <col min="15122" max="15124" width="9.140625" style="1323"/>
    <col min="15125" max="15125" width="22" style="1323" customWidth="1"/>
    <col min="15126" max="15360" width="9.140625" style="1323"/>
    <col min="15361" max="15361" width="4.5703125" style="1323" customWidth="1"/>
    <col min="15362" max="15362" width="15.5703125" style="1323" customWidth="1"/>
    <col min="15363" max="15363" width="12.7109375" style="1323" customWidth="1"/>
    <col min="15364" max="15364" width="7.7109375" style="1323" customWidth="1"/>
    <col min="15365" max="15365" width="4.7109375" style="1323" customWidth="1"/>
    <col min="15366" max="15366" width="17.5703125" style="1323" customWidth="1"/>
    <col min="15367" max="15367" width="16.85546875" style="1323" customWidth="1"/>
    <col min="15368" max="15375" width="5.7109375" style="1323" customWidth="1"/>
    <col min="15376" max="15376" width="6.85546875" style="1323" customWidth="1"/>
    <col min="15377" max="15377" width="7.5703125" style="1323" customWidth="1"/>
    <col min="15378" max="15380" width="9.140625" style="1323"/>
    <col min="15381" max="15381" width="22" style="1323" customWidth="1"/>
    <col min="15382" max="15616" width="9.140625" style="1323"/>
    <col min="15617" max="15617" width="4.5703125" style="1323" customWidth="1"/>
    <col min="15618" max="15618" width="15.5703125" style="1323" customWidth="1"/>
    <col min="15619" max="15619" width="12.7109375" style="1323" customWidth="1"/>
    <col min="15620" max="15620" width="7.7109375" style="1323" customWidth="1"/>
    <col min="15621" max="15621" width="4.7109375" style="1323" customWidth="1"/>
    <col min="15622" max="15622" width="17.5703125" style="1323" customWidth="1"/>
    <col min="15623" max="15623" width="16.85546875" style="1323" customWidth="1"/>
    <col min="15624" max="15631" width="5.7109375" style="1323" customWidth="1"/>
    <col min="15632" max="15632" width="6.85546875" style="1323" customWidth="1"/>
    <col min="15633" max="15633" width="7.5703125" style="1323" customWidth="1"/>
    <col min="15634" max="15636" width="9.140625" style="1323"/>
    <col min="15637" max="15637" width="22" style="1323" customWidth="1"/>
    <col min="15638" max="15872" width="9.140625" style="1323"/>
    <col min="15873" max="15873" width="4.5703125" style="1323" customWidth="1"/>
    <col min="15874" max="15874" width="15.5703125" style="1323" customWidth="1"/>
    <col min="15875" max="15875" width="12.7109375" style="1323" customWidth="1"/>
    <col min="15876" max="15876" width="7.7109375" style="1323" customWidth="1"/>
    <col min="15877" max="15877" width="4.7109375" style="1323" customWidth="1"/>
    <col min="15878" max="15878" width="17.5703125" style="1323" customWidth="1"/>
    <col min="15879" max="15879" width="16.85546875" style="1323" customWidth="1"/>
    <col min="15880" max="15887" width="5.7109375" style="1323" customWidth="1"/>
    <col min="15888" max="15888" width="6.85546875" style="1323" customWidth="1"/>
    <col min="15889" max="15889" width="7.5703125" style="1323" customWidth="1"/>
    <col min="15890" max="15892" width="9.140625" style="1323"/>
    <col min="15893" max="15893" width="22" style="1323" customWidth="1"/>
    <col min="15894" max="16128" width="9.140625" style="1323"/>
    <col min="16129" max="16129" width="4.5703125" style="1323" customWidth="1"/>
    <col min="16130" max="16130" width="15.5703125" style="1323" customWidth="1"/>
    <col min="16131" max="16131" width="12.7109375" style="1323" customWidth="1"/>
    <col min="16132" max="16132" width="7.7109375" style="1323" customWidth="1"/>
    <col min="16133" max="16133" width="4.7109375" style="1323" customWidth="1"/>
    <col min="16134" max="16134" width="17.5703125" style="1323" customWidth="1"/>
    <col min="16135" max="16135" width="16.85546875" style="1323" customWidth="1"/>
    <col min="16136" max="16143" width="5.7109375" style="1323" customWidth="1"/>
    <col min="16144" max="16144" width="6.85546875" style="1323" customWidth="1"/>
    <col min="16145" max="16145" width="7.5703125" style="1323" customWidth="1"/>
    <col min="16146" max="16148" width="9.140625" style="1323"/>
    <col min="16149" max="16149" width="22" style="1323" customWidth="1"/>
    <col min="16150" max="16384" width="9.140625" style="1323"/>
  </cols>
  <sheetData>
    <row r="1" spans="1:20" ht="15" customHeight="1">
      <c r="B1" s="1314"/>
      <c r="C1" s="1315"/>
      <c r="D1" s="1314"/>
      <c r="E1" s="1314"/>
      <c r="G1" s="1317" t="s">
        <v>1356</v>
      </c>
      <c r="H1" s="1318"/>
      <c r="I1" s="1318"/>
      <c r="J1" s="1319"/>
      <c r="K1" s="1319"/>
      <c r="L1" s="1319"/>
      <c r="M1" s="1319"/>
      <c r="N1" s="1320"/>
      <c r="O1" s="1319"/>
    </row>
    <row r="2" spans="1:20" ht="15" customHeight="1">
      <c r="B2" s="1324" t="s">
        <v>1357</v>
      </c>
      <c r="C2" s="1314"/>
      <c r="D2" s="1314"/>
      <c r="E2" s="1314"/>
      <c r="G2" s="1317" t="s">
        <v>1358</v>
      </c>
      <c r="H2" s="1318"/>
      <c r="I2" s="1318"/>
      <c r="J2" s="1319"/>
      <c r="K2" s="1319"/>
      <c r="M2" s="1325"/>
      <c r="N2" s="1325"/>
      <c r="O2" s="1326"/>
      <c r="P2" s="1327"/>
      <c r="Q2" s="1328" t="s">
        <v>1305</v>
      </c>
    </row>
    <row r="3" spans="1:20" ht="15" customHeight="1">
      <c r="A3" s="1329" t="s">
        <v>4</v>
      </c>
      <c r="B3" s="1314"/>
      <c r="C3" s="1314"/>
      <c r="D3" s="1314"/>
      <c r="E3" s="1314"/>
      <c r="F3" s="1330"/>
      <c r="G3" s="1331"/>
      <c r="H3" s="1318"/>
      <c r="I3" s="1318"/>
      <c r="J3" s="1332"/>
      <c r="K3" s="1333"/>
      <c r="L3" s="1333" t="s">
        <v>1359</v>
      </c>
      <c r="M3" s="1333"/>
      <c r="N3" s="1334"/>
      <c r="O3" s="1335" t="s">
        <v>23</v>
      </c>
      <c r="P3" s="1336" t="s">
        <v>1360</v>
      </c>
      <c r="Q3" s="1337" t="s">
        <v>25</v>
      </c>
    </row>
    <row r="4" spans="1:20" ht="15" customHeight="1">
      <c r="A4" s="1338" t="s">
        <v>5</v>
      </c>
      <c r="B4" s="1339" t="s">
        <v>1361</v>
      </c>
      <c r="C4" s="1340" t="s">
        <v>1362</v>
      </c>
      <c r="D4" s="1340" t="s">
        <v>1363</v>
      </c>
      <c r="E4" s="1340" t="s">
        <v>1364</v>
      </c>
      <c r="F4" s="1340" t="s">
        <v>1365</v>
      </c>
      <c r="G4" s="1340" t="s">
        <v>1366</v>
      </c>
      <c r="H4" s="1341" t="s">
        <v>1367</v>
      </c>
      <c r="I4" s="1341" t="s">
        <v>1368</v>
      </c>
      <c r="J4" s="1342">
        <v>1</v>
      </c>
      <c r="K4" s="1342">
        <v>2</v>
      </c>
      <c r="L4" s="1342">
        <v>3</v>
      </c>
      <c r="M4" s="1342">
        <v>4</v>
      </c>
      <c r="N4" s="1342">
        <v>5</v>
      </c>
      <c r="O4" s="1338" t="s">
        <v>24</v>
      </c>
      <c r="P4" s="1343" t="s">
        <v>1369</v>
      </c>
      <c r="Q4" s="1344" t="s">
        <v>894</v>
      </c>
    </row>
    <row r="5" spans="1:20" ht="15" customHeight="1">
      <c r="A5" s="1345">
        <v>1</v>
      </c>
      <c r="B5" s="1346" t="s">
        <v>1370</v>
      </c>
      <c r="C5" s="1347" t="s">
        <v>1371</v>
      </c>
      <c r="D5" s="1348">
        <v>1982</v>
      </c>
      <c r="E5" s="1348" t="s">
        <v>1372</v>
      </c>
      <c r="F5" s="1349" t="s">
        <v>1373</v>
      </c>
      <c r="G5" s="1350" t="s">
        <v>1318</v>
      </c>
      <c r="H5" s="1351">
        <v>3</v>
      </c>
      <c r="I5" s="1351">
        <v>1</v>
      </c>
      <c r="J5" s="1352">
        <v>10</v>
      </c>
      <c r="K5" s="1352">
        <v>10</v>
      </c>
      <c r="L5" s="1352">
        <v>10</v>
      </c>
      <c r="M5" s="1352">
        <v>9</v>
      </c>
      <c r="N5" s="1352">
        <v>8</v>
      </c>
      <c r="O5" s="1353">
        <f t="shared" ref="O5:O46" si="0">SUM(J5:N5)</f>
        <v>47</v>
      </c>
      <c r="P5" s="1354"/>
      <c r="Q5" s="1355">
        <v>1</v>
      </c>
      <c r="S5" s="1356"/>
    </row>
    <row r="6" spans="1:20" ht="15" customHeight="1">
      <c r="A6" s="1345">
        <v>2</v>
      </c>
      <c r="B6" s="1346" t="s">
        <v>1374</v>
      </c>
      <c r="C6" s="1357" t="s">
        <v>1371</v>
      </c>
      <c r="D6" s="1348">
        <v>1972</v>
      </c>
      <c r="E6" s="1348" t="s">
        <v>1372</v>
      </c>
      <c r="F6" s="1358" t="s">
        <v>1375</v>
      </c>
      <c r="G6" s="1359" t="s">
        <v>1333</v>
      </c>
      <c r="H6" s="1351">
        <v>1</v>
      </c>
      <c r="I6" s="1351">
        <v>1</v>
      </c>
      <c r="J6" s="1360">
        <v>10</v>
      </c>
      <c r="K6" s="1360">
        <v>10</v>
      </c>
      <c r="L6" s="1360">
        <v>9</v>
      </c>
      <c r="M6" s="1360">
        <v>9</v>
      </c>
      <c r="N6" s="1360">
        <v>9</v>
      </c>
      <c r="O6" s="1361">
        <f t="shared" si="0"/>
        <v>47</v>
      </c>
      <c r="P6" s="1354"/>
      <c r="Q6" s="1355">
        <v>2</v>
      </c>
    </row>
    <row r="7" spans="1:20" ht="15" customHeight="1">
      <c r="A7" s="1345">
        <v>3</v>
      </c>
      <c r="B7" s="1347" t="s">
        <v>1376</v>
      </c>
      <c r="C7" s="1347" t="s">
        <v>1377</v>
      </c>
      <c r="D7" s="1348">
        <v>1965</v>
      </c>
      <c r="E7" s="1348" t="s">
        <v>1372</v>
      </c>
      <c r="F7" s="1349" t="s">
        <v>1373</v>
      </c>
      <c r="G7" s="1350" t="s">
        <v>1313</v>
      </c>
      <c r="H7" s="1351">
        <v>4</v>
      </c>
      <c r="I7" s="1351">
        <v>2</v>
      </c>
      <c r="J7" s="1352">
        <v>10</v>
      </c>
      <c r="K7" s="1352">
        <v>10</v>
      </c>
      <c r="L7" s="1352">
        <v>10</v>
      </c>
      <c r="M7" s="1352">
        <v>9</v>
      </c>
      <c r="N7" s="1352">
        <v>7</v>
      </c>
      <c r="O7" s="1362">
        <f>SUM(J7:N7)</f>
        <v>46</v>
      </c>
      <c r="P7" s="1363">
        <v>10.55</v>
      </c>
      <c r="Q7" s="1355">
        <v>3</v>
      </c>
      <c r="S7" s="1356"/>
    </row>
    <row r="8" spans="1:20" ht="15.95" customHeight="1">
      <c r="A8" s="1345">
        <v>4</v>
      </c>
      <c r="B8" s="1364" t="s">
        <v>1378</v>
      </c>
      <c r="C8" s="1364" t="s">
        <v>1379</v>
      </c>
      <c r="D8" s="1348">
        <v>1969</v>
      </c>
      <c r="E8" s="1348" t="s">
        <v>1372</v>
      </c>
      <c r="F8" s="1349" t="s">
        <v>1380</v>
      </c>
      <c r="G8" s="1350" t="s">
        <v>114</v>
      </c>
      <c r="H8" s="1351">
        <v>23</v>
      </c>
      <c r="I8" s="1351">
        <v>1</v>
      </c>
      <c r="J8" s="1352">
        <v>10</v>
      </c>
      <c r="K8" s="1352">
        <v>10</v>
      </c>
      <c r="L8" s="1352">
        <v>9</v>
      </c>
      <c r="M8" s="1352">
        <v>9</v>
      </c>
      <c r="N8" s="1352">
        <v>8</v>
      </c>
      <c r="O8" s="1352">
        <f>SUM(J8:N8)</f>
        <v>46</v>
      </c>
      <c r="P8" s="1363">
        <v>10.25</v>
      </c>
      <c r="Q8" s="1365">
        <v>4</v>
      </c>
      <c r="S8" s="1366"/>
      <c r="T8" s="1313"/>
    </row>
    <row r="9" spans="1:20" ht="15.95" customHeight="1">
      <c r="A9" s="1345">
        <v>5</v>
      </c>
      <c r="B9" s="1367" t="s">
        <v>1381</v>
      </c>
      <c r="C9" s="1368" t="s">
        <v>1382</v>
      </c>
      <c r="D9" s="1348">
        <v>1975</v>
      </c>
      <c r="E9" s="1348" t="s">
        <v>1372</v>
      </c>
      <c r="F9" s="1358" t="s">
        <v>1375</v>
      </c>
      <c r="G9" s="1369" t="s">
        <v>402</v>
      </c>
      <c r="H9" s="1351">
        <v>2</v>
      </c>
      <c r="I9" s="1351">
        <v>3</v>
      </c>
      <c r="J9" s="1360">
        <v>10</v>
      </c>
      <c r="K9" s="1360">
        <v>10</v>
      </c>
      <c r="L9" s="1360">
        <v>9</v>
      </c>
      <c r="M9" s="1360">
        <v>9</v>
      </c>
      <c r="N9" s="1360">
        <v>8</v>
      </c>
      <c r="O9" s="1360">
        <f>SUM(J9:N9)</f>
        <v>46</v>
      </c>
      <c r="P9" s="1354">
        <v>10.199999999999999</v>
      </c>
      <c r="Q9" s="1365">
        <v>5</v>
      </c>
    </row>
    <row r="10" spans="1:20" ht="15" customHeight="1">
      <c r="A10" s="1345">
        <v>6</v>
      </c>
      <c r="B10" s="1370" t="s">
        <v>1383</v>
      </c>
      <c r="C10" s="1368" t="s">
        <v>1384</v>
      </c>
      <c r="D10" s="1348">
        <v>1982</v>
      </c>
      <c r="E10" s="1348" t="s">
        <v>1372</v>
      </c>
      <c r="F10" s="1358" t="s">
        <v>1375</v>
      </c>
      <c r="G10" s="1369" t="s">
        <v>763</v>
      </c>
      <c r="H10" s="1351">
        <v>7</v>
      </c>
      <c r="I10" s="1351">
        <v>2</v>
      </c>
      <c r="J10" s="1360">
        <v>10</v>
      </c>
      <c r="K10" s="1360">
        <v>10</v>
      </c>
      <c r="L10" s="1360">
        <v>9</v>
      </c>
      <c r="M10" s="1360">
        <v>9</v>
      </c>
      <c r="N10" s="1360">
        <v>8</v>
      </c>
      <c r="O10" s="1360">
        <f>SUM(J10:N10)</f>
        <v>46</v>
      </c>
      <c r="P10" s="1354">
        <v>9.6999999999999993</v>
      </c>
      <c r="Q10" s="1365">
        <v>6</v>
      </c>
    </row>
    <row r="11" spans="1:20" ht="15" customHeight="1">
      <c r="A11" s="1345">
        <v>7</v>
      </c>
      <c r="B11" s="1364" t="s">
        <v>1385</v>
      </c>
      <c r="C11" s="1364" t="s">
        <v>1382</v>
      </c>
      <c r="D11" s="1348">
        <v>1983</v>
      </c>
      <c r="E11" s="1348" t="s">
        <v>1372</v>
      </c>
      <c r="F11" s="1349" t="s">
        <v>1373</v>
      </c>
      <c r="G11" s="1350" t="s">
        <v>1318</v>
      </c>
      <c r="H11" s="1351">
        <v>3</v>
      </c>
      <c r="I11" s="1351">
        <v>3</v>
      </c>
      <c r="J11" s="1352">
        <v>10</v>
      </c>
      <c r="K11" s="1352">
        <v>10</v>
      </c>
      <c r="L11" s="1352">
        <v>9</v>
      </c>
      <c r="M11" s="1352">
        <v>8</v>
      </c>
      <c r="N11" s="1352">
        <v>8</v>
      </c>
      <c r="O11" s="1362">
        <f t="shared" si="0"/>
        <v>45</v>
      </c>
      <c r="P11" s="1363"/>
      <c r="Q11" s="1365">
        <v>7</v>
      </c>
      <c r="S11" s="1356"/>
    </row>
    <row r="12" spans="1:20" ht="15" customHeight="1">
      <c r="A12" s="1345">
        <v>8</v>
      </c>
      <c r="B12" s="1370" t="s">
        <v>1386</v>
      </c>
      <c r="C12" s="1368" t="s">
        <v>1387</v>
      </c>
      <c r="D12" s="1348">
        <v>1976</v>
      </c>
      <c r="E12" s="1348" t="s">
        <v>1372</v>
      </c>
      <c r="F12" s="1358" t="s">
        <v>1375</v>
      </c>
      <c r="G12" s="1369" t="s">
        <v>763</v>
      </c>
      <c r="H12" s="1351">
        <v>7</v>
      </c>
      <c r="I12" s="1351">
        <v>1</v>
      </c>
      <c r="J12" s="1360">
        <v>10</v>
      </c>
      <c r="K12" s="1360">
        <v>10</v>
      </c>
      <c r="L12" s="1360">
        <v>9</v>
      </c>
      <c r="M12" s="1360">
        <v>8</v>
      </c>
      <c r="N12" s="1360">
        <v>8</v>
      </c>
      <c r="O12" s="1360">
        <f t="shared" si="0"/>
        <v>45</v>
      </c>
      <c r="P12" s="1354"/>
      <c r="Q12" s="1365">
        <v>7</v>
      </c>
    </row>
    <row r="13" spans="1:20" ht="15" customHeight="1">
      <c r="A13" s="1345">
        <v>9</v>
      </c>
      <c r="B13" s="1367" t="s">
        <v>1388</v>
      </c>
      <c r="C13" s="1368" t="s">
        <v>1377</v>
      </c>
      <c r="D13" s="1348">
        <v>1984</v>
      </c>
      <c r="E13" s="1348" t="s">
        <v>1372</v>
      </c>
      <c r="F13" s="1358" t="s">
        <v>1389</v>
      </c>
      <c r="G13" s="1369" t="s">
        <v>139</v>
      </c>
      <c r="H13" s="1351">
        <v>11</v>
      </c>
      <c r="I13" s="1351">
        <v>3</v>
      </c>
      <c r="J13" s="1360">
        <v>10</v>
      </c>
      <c r="K13" s="1360">
        <v>10</v>
      </c>
      <c r="L13" s="1360">
        <v>9</v>
      </c>
      <c r="M13" s="1360">
        <v>8</v>
      </c>
      <c r="N13" s="1360">
        <v>8</v>
      </c>
      <c r="O13" s="1360">
        <f t="shared" si="0"/>
        <v>45</v>
      </c>
      <c r="P13" s="1363"/>
      <c r="Q13" s="1365">
        <v>7</v>
      </c>
    </row>
    <row r="14" spans="1:20" ht="15" customHeight="1">
      <c r="A14" s="1345">
        <v>10</v>
      </c>
      <c r="B14" s="1367" t="s">
        <v>1390</v>
      </c>
      <c r="C14" s="1368" t="s">
        <v>1391</v>
      </c>
      <c r="D14" s="1348">
        <v>1987</v>
      </c>
      <c r="E14" s="1348" t="s">
        <v>1372</v>
      </c>
      <c r="F14" s="1358" t="s">
        <v>1375</v>
      </c>
      <c r="G14" s="1369" t="s">
        <v>765</v>
      </c>
      <c r="H14" s="1351">
        <v>6</v>
      </c>
      <c r="I14" s="1351">
        <v>3</v>
      </c>
      <c r="J14" s="1360">
        <v>9</v>
      </c>
      <c r="K14" s="1360">
        <v>9</v>
      </c>
      <c r="L14" s="1360">
        <v>9</v>
      </c>
      <c r="M14" s="1360">
        <v>9</v>
      </c>
      <c r="N14" s="1360">
        <v>8</v>
      </c>
      <c r="O14" s="1360">
        <f t="shared" si="0"/>
        <v>44</v>
      </c>
      <c r="P14" s="1354"/>
      <c r="Q14" s="1365">
        <v>10</v>
      </c>
    </row>
    <row r="15" spans="1:20" ht="15" customHeight="1">
      <c r="A15" s="1345">
        <v>11</v>
      </c>
      <c r="B15" s="1370" t="s">
        <v>1392</v>
      </c>
      <c r="C15" s="1368" t="s">
        <v>1393</v>
      </c>
      <c r="D15" s="1348">
        <v>1986</v>
      </c>
      <c r="E15" s="1348" t="s">
        <v>1372</v>
      </c>
      <c r="F15" s="1358" t="s">
        <v>1375</v>
      </c>
      <c r="G15" s="1369" t="s">
        <v>765</v>
      </c>
      <c r="H15" s="1351">
        <v>6</v>
      </c>
      <c r="I15" s="1351">
        <v>1</v>
      </c>
      <c r="J15" s="1360">
        <v>9</v>
      </c>
      <c r="K15" s="1360">
        <v>9</v>
      </c>
      <c r="L15" s="1360">
        <v>9</v>
      </c>
      <c r="M15" s="1360">
        <v>9</v>
      </c>
      <c r="N15" s="1360">
        <v>8</v>
      </c>
      <c r="O15" s="1360">
        <f t="shared" si="0"/>
        <v>44</v>
      </c>
      <c r="P15" s="1354"/>
      <c r="Q15" s="1365">
        <v>10</v>
      </c>
    </row>
    <row r="16" spans="1:20" ht="15" customHeight="1">
      <c r="A16" s="1345">
        <v>12</v>
      </c>
      <c r="B16" s="1370" t="s">
        <v>1394</v>
      </c>
      <c r="C16" s="1368" t="s">
        <v>1395</v>
      </c>
      <c r="D16" s="1348">
        <v>1981</v>
      </c>
      <c r="E16" s="1348" t="s">
        <v>1372</v>
      </c>
      <c r="F16" s="1358" t="s">
        <v>1396</v>
      </c>
      <c r="G16" s="1369" t="s">
        <v>140</v>
      </c>
      <c r="H16" s="1351">
        <v>18</v>
      </c>
      <c r="I16" s="1351">
        <v>2</v>
      </c>
      <c r="J16" s="1360">
        <v>10</v>
      </c>
      <c r="K16" s="1360">
        <v>9</v>
      </c>
      <c r="L16" s="1360">
        <v>9</v>
      </c>
      <c r="M16" s="1360">
        <v>8</v>
      </c>
      <c r="N16" s="1360">
        <v>7</v>
      </c>
      <c r="O16" s="1360">
        <f t="shared" si="0"/>
        <v>43</v>
      </c>
      <c r="P16" s="1354"/>
      <c r="Q16" s="1365">
        <v>12</v>
      </c>
    </row>
    <row r="17" spans="1:20" ht="15" customHeight="1">
      <c r="A17" s="1345">
        <v>13</v>
      </c>
      <c r="B17" s="1367" t="s">
        <v>1386</v>
      </c>
      <c r="C17" s="1368" t="s">
        <v>1377</v>
      </c>
      <c r="D17" s="1348">
        <v>1985</v>
      </c>
      <c r="E17" s="1348" t="s">
        <v>1372</v>
      </c>
      <c r="F17" s="1358" t="s">
        <v>1375</v>
      </c>
      <c r="G17" s="1369" t="s">
        <v>1397</v>
      </c>
      <c r="H17" s="1351">
        <v>15</v>
      </c>
      <c r="I17" s="1351">
        <v>2</v>
      </c>
      <c r="J17" s="1360">
        <v>10</v>
      </c>
      <c r="K17" s="1360">
        <v>9</v>
      </c>
      <c r="L17" s="1360">
        <v>8</v>
      </c>
      <c r="M17" s="1360">
        <v>8</v>
      </c>
      <c r="N17" s="1360">
        <v>8</v>
      </c>
      <c r="O17" s="1360">
        <f t="shared" si="0"/>
        <v>43</v>
      </c>
      <c r="P17" s="1363"/>
      <c r="Q17" s="1365">
        <v>13</v>
      </c>
    </row>
    <row r="18" spans="1:20" ht="15" customHeight="1">
      <c r="A18" s="1345">
        <v>14</v>
      </c>
      <c r="B18" s="1367" t="s">
        <v>1398</v>
      </c>
      <c r="C18" s="1368" t="s">
        <v>1391</v>
      </c>
      <c r="D18" s="1348">
        <v>1988</v>
      </c>
      <c r="E18" s="1348" t="s">
        <v>1372</v>
      </c>
      <c r="F18" s="1358" t="s">
        <v>1375</v>
      </c>
      <c r="G18" s="1369" t="s">
        <v>1397</v>
      </c>
      <c r="H18" s="1351">
        <v>15</v>
      </c>
      <c r="I18" s="1351">
        <v>3</v>
      </c>
      <c r="J18" s="1360">
        <v>10</v>
      </c>
      <c r="K18" s="1360">
        <v>9</v>
      </c>
      <c r="L18" s="1360">
        <v>8</v>
      </c>
      <c r="M18" s="1360">
        <v>8</v>
      </c>
      <c r="N18" s="1360">
        <v>8</v>
      </c>
      <c r="O18" s="1360">
        <f t="shared" si="0"/>
        <v>43</v>
      </c>
      <c r="P18" s="1363"/>
      <c r="Q18" s="1365">
        <v>13</v>
      </c>
    </row>
    <row r="19" spans="1:20" ht="15" customHeight="1">
      <c r="A19" s="1345">
        <v>15</v>
      </c>
      <c r="B19" s="1367" t="s">
        <v>1399</v>
      </c>
      <c r="C19" s="1368" t="s">
        <v>1400</v>
      </c>
      <c r="D19" s="1348">
        <v>1962</v>
      </c>
      <c r="E19" s="1348" t="s">
        <v>1372</v>
      </c>
      <c r="F19" s="1358" t="s">
        <v>1401</v>
      </c>
      <c r="G19" s="1369" t="s">
        <v>668</v>
      </c>
      <c r="H19" s="1351">
        <v>16</v>
      </c>
      <c r="I19" s="1351">
        <v>4</v>
      </c>
      <c r="J19" s="1360">
        <v>10</v>
      </c>
      <c r="K19" s="1360">
        <v>9</v>
      </c>
      <c r="L19" s="1360">
        <v>8</v>
      </c>
      <c r="M19" s="1360">
        <v>8</v>
      </c>
      <c r="N19" s="1360">
        <v>8</v>
      </c>
      <c r="O19" s="1360">
        <f t="shared" si="0"/>
        <v>43</v>
      </c>
      <c r="P19" s="1363"/>
      <c r="Q19" s="1365">
        <v>13</v>
      </c>
    </row>
    <row r="20" spans="1:20" ht="15" customHeight="1">
      <c r="A20" s="1345">
        <v>16</v>
      </c>
      <c r="B20" s="1364" t="s">
        <v>1402</v>
      </c>
      <c r="C20" s="1364" t="s">
        <v>1395</v>
      </c>
      <c r="D20" s="1348">
        <v>1985</v>
      </c>
      <c r="E20" s="1348" t="s">
        <v>1372</v>
      </c>
      <c r="F20" s="1349" t="s">
        <v>1380</v>
      </c>
      <c r="G20" s="1350" t="s">
        <v>114</v>
      </c>
      <c r="H20" s="1351">
        <v>23</v>
      </c>
      <c r="I20" s="1351">
        <v>2</v>
      </c>
      <c r="J20" s="1352">
        <v>9</v>
      </c>
      <c r="K20" s="1352">
        <v>9</v>
      </c>
      <c r="L20" s="1352">
        <v>9</v>
      </c>
      <c r="M20" s="1352">
        <v>8</v>
      </c>
      <c r="N20" s="1352">
        <v>8</v>
      </c>
      <c r="O20" s="1362">
        <f t="shared" si="0"/>
        <v>43</v>
      </c>
      <c r="P20" s="1363"/>
      <c r="Q20" s="1365">
        <v>16</v>
      </c>
      <c r="S20" s="1366"/>
      <c r="T20" s="1313"/>
    </row>
    <row r="21" spans="1:20" ht="15" customHeight="1">
      <c r="A21" s="1345">
        <v>17</v>
      </c>
      <c r="B21" s="1367" t="s">
        <v>1403</v>
      </c>
      <c r="C21" s="1368" t="s">
        <v>1395</v>
      </c>
      <c r="D21" s="1348">
        <v>1988</v>
      </c>
      <c r="E21" s="1348" t="s">
        <v>1372</v>
      </c>
      <c r="F21" s="1358" t="s">
        <v>1375</v>
      </c>
      <c r="G21" s="1369" t="s">
        <v>145</v>
      </c>
      <c r="H21" s="1351">
        <v>12</v>
      </c>
      <c r="I21" s="1351">
        <v>2</v>
      </c>
      <c r="J21" s="1360">
        <v>10</v>
      </c>
      <c r="K21" s="1360">
        <v>9</v>
      </c>
      <c r="L21" s="1360">
        <v>8</v>
      </c>
      <c r="M21" s="1360">
        <v>8</v>
      </c>
      <c r="N21" s="1360">
        <v>7</v>
      </c>
      <c r="O21" s="1360">
        <f t="shared" si="0"/>
        <v>42</v>
      </c>
      <c r="P21" s="1363"/>
      <c r="Q21" s="1365">
        <v>17</v>
      </c>
    </row>
    <row r="22" spans="1:20" ht="15" customHeight="1">
      <c r="A22" s="1345">
        <v>18</v>
      </c>
      <c r="B22" s="1367" t="s">
        <v>1404</v>
      </c>
      <c r="C22" s="1368" t="s">
        <v>1405</v>
      </c>
      <c r="D22" s="1348">
        <v>1985</v>
      </c>
      <c r="E22" s="1348" t="s">
        <v>1372</v>
      </c>
      <c r="F22" s="1358" t="s">
        <v>1375</v>
      </c>
      <c r="G22" s="1369" t="s">
        <v>17</v>
      </c>
      <c r="H22" s="1351">
        <v>17</v>
      </c>
      <c r="I22" s="1351">
        <v>3</v>
      </c>
      <c r="J22" s="1360">
        <v>9</v>
      </c>
      <c r="K22" s="1360">
        <v>9</v>
      </c>
      <c r="L22" s="1360">
        <v>9</v>
      </c>
      <c r="M22" s="1360">
        <v>8</v>
      </c>
      <c r="N22" s="1360">
        <v>7</v>
      </c>
      <c r="O22" s="1360">
        <f t="shared" si="0"/>
        <v>42</v>
      </c>
      <c r="P22" s="1363"/>
      <c r="Q22" s="1365">
        <v>18</v>
      </c>
    </row>
    <row r="23" spans="1:20" ht="15" customHeight="1">
      <c r="A23" s="1345">
        <v>19</v>
      </c>
      <c r="B23" s="1367" t="s">
        <v>1406</v>
      </c>
      <c r="C23" s="1368" t="s">
        <v>1382</v>
      </c>
      <c r="D23" s="1348">
        <v>1974</v>
      </c>
      <c r="E23" s="1348" t="s">
        <v>1372</v>
      </c>
      <c r="F23" s="1358" t="s">
        <v>1407</v>
      </c>
      <c r="G23" s="1369" t="s">
        <v>1408</v>
      </c>
      <c r="H23" s="1351">
        <v>9</v>
      </c>
      <c r="I23" s="1351">
        <v>2</v>
      </c>
      <c r="J23" s="1360">
        <v>9</v>
      </c>
      <c r="K23" s="1360">
        <v>9</v>
      </c>
      <c r="L23" s="1360">
        <v>8</v>
      </c>
      <c r="M23" s="1360">
        <v>8</v>
      </c>
      <c r="N23" s="1360">
        <v>8</v>
      </c>
      <c r="O23" s="1360">
        <f t="shared" si="0"/>
        <v>42</v>
      </c>
      <c r="P23" s="1363"/>
      <c r="Q23" s="1365">
        <v>19</v>
      </c>
    </row>
    <row r="24" spans="1:20" ht="15" customHeight="1">
      <c r="A24" s="1345">
        <v>20</v>
      </c>
      <c r="B24" s="1367" t="s">
        <v>1409</v>
      </c>
      <c r="C24" s="1368" t="s">
        <v>1379</v>
      </c>
      <c r="D24" s="1348">
        <v>1979</v>
      </c>
      <c r="E24" s="1348" t="s">
        <v>1372</v>
      </c>
      <c r="F24" s="1358" t="s">
        <v>1375</v>
      </c>
      <c r="G24" s="1369" t="s">
        <v>1087</v>
      </c>
      <c r="H24" s="1351">
        <v>13</v>
      </c>
      <c r="I24" s="1351">
        <v>3</v>
      </c>
      <c r="J24" s="1360">
        <v>10</v>
      </c>
      <c r="K24" s="1360">
        <v>9</v>
      </c>
      <c r="L24" s="1360">
        <v>8</v>
      </c>
      <c r="M24" s="1360">
        <v>8</v>
      </c>
      <c r="N24" s="1360">
        <v>6</v>
      </c>
      <c r="O24" s="1360">
        <f t="shared" si="0"/>
        <v>41</v>
      </c>
      <c r="P24" s="1363"/>
      <c r="Q24" s="1365">
        <v>20</v>
      </c>
    </row>
    <row r="25" spans="1:20" ht="15" customHeight="1">
      <c r="A25" s="1345">
        <v>21</v>
      </c>
      <c r="B25" s="1367" t="s">
        <v>1410</v>
      </c>
      <c r="C25" s="1368" t="s">
        <v>1405</v>
      </c>
      <c r="D25" s="1348">
        <v>1973</v>
      </c>
      <c r="E25" s="1348" t="s">
        <v>1372</v>
      </c>
      <c r="F25" s="1358" t="s">
        <v>1375</v>
      </c>
      <c r="G25" s="1359" t="s">
        <v>1314</v>
      </c>
      <c r="H25" s="1351">
        <v>1</v>
      </c>
      <c r="I25" s="1351">
        <v>3</v>
      </c>
      <c r="J25" s="1360">
        <v>10</v>
      </c>
      <c r="K25" s="1360">
        <v>9</v>
      </c>
      <c r="L25" s="1360">
        <v>8</v>
      </c>
      <c r="M25" s="1360">
        <v>7</v>
      </c>
      <c r="N25" s="1360">
        <v>7</v>
      </c>
      <c r="O25" s="1360">
        <f t="shared" si="0"/>
        <v>41</v>
      </c>
      <c r="P25" s="1354"/>
      <c r="Q25" s="1365">
        <v>21</v>
      </c>
    </row>
    <row r="26" spans="1:20" ht="15" customHeight="1">
      <c r="A26" s="1345">
        <v>22</v>
      </c>
      <c r="B26" s="1367" t="s">
        <v>1411</v>
      </c>
      <c r="C26" s="1368" t="s">
        <v>1412</v>
      </c>
      <c r="D26" s="1348">
        <v>1993</v>
      </c>
      <c r="E26" s="1348" t="s">
        <v>1372</v>
      </c>
      <c r="F26" s="1358" t="s">
        <v>1375</v>
      </c>
      <c r="G26" s="1369" t="s">
        <v>131</v>
      </c>
      <c r="H26" s="1351">
        <v>20</v>
      </c>
      <c r="I26" s="1351">
        <v>2</v>
      </c>
      <c r="J26" s="1360">
        <v>10</v>
      </c>
      <c r="K26" s="1360">
        <v>9</v>
      </c>
      <c r="L26" s="1360">
        <v>8</v>
      </c>
      <c r="M26" s="1360">
        <v>7</v>
      </c>
      <c r="N26" s="1360">
        <v>7</v>
      </c>
      <c r="O26" s="1360">
        <f t="shared" si="0"/>
        <v>41</v>
      </c>
      <c r="P26" s="1363"/>
      <c r="Q26" s="1365">
        <v>21</v>
      </c>
    </row>
    <row r="27" spans="1:20" ht="15" customHeight="1">
      <c r="A27" s="1345">
        <v>23</v>
      </c>
      <c r="B27" s="1364" t="s">
        <v>1413</v>
      </c>
      <c r="C27" s="1364" t="s">
        <v>1414</v>
      </c>
      <c r="D27" s="1348">
        <v>1980</v>
      </c>
      <c r="E27" s="1348" t="s">
        <v>1372</v>
      </c>
      <c r="F27" s="1358" t="s">
        <v>1375</v>
      </c>
      <c r="G27" s="1369" t="s">
        <v>1341</v>
      </c>
      <c r="H27" s="1351">
        <v>21</v>
      </c>
      <c r="I27" s="1351">
        <v>2</v>
      </c>
      <c r="J27" s="1352">
        <v>9</v>
      </c>
      <c r="K27" s="1352">
        <v>9</v>
      </c>
      <c r="L27" s="1352">
        <v>9</v>
      </c>
      <c r="M27" s="1352">
        <v>8</v>
      </c>
      <c r="N27" s="1352">
        <v>6</v>
      </c>
      <c r="O27" s="1362">
        <f t="shared" si="0"/>
        <v>41</v>
      </c>
      <c r="P27" s="1363"/>
      <c r="Q27" s="1365">
        <v>23</v>
      </c>
      <c r="S27" s="1366"/>
      <c r="T27" s="1313"/>
    </row>
    <row r="28" spans="1:20" ht="15" customHeight="1">
      <c r="A28" s="1345">
        <v>24</v>
      </c>
      <c r="B28" s="1367" t="s">
        <v>1415</v>
      </c>
      <c r="C28" s="1368" t="s">
        <v>1382</v>
      </c>
      <c r="D28" s="1348">
        <v>1977</v>
      </c>
      <c r="E28" s="1348" t="s">
        <v>1372</v>
      </c>
      <c r="F28" s="1358" t="s">
        <v>1407</v>
      </c>
      <c r="G28" s="1369" t="s">
        <v>1408</v>
      </c>
      <c r="H28" s="1351">
        <v>9</v>
      </c>
      <c r="I28" s="1351">
        <v>1</v>
      </c>
      <c r="J28" s="1360">
        <v>10</v>
      </c>
      <c r="K28" s="1360">
        <v>9</v>
      </c>
      <c r="L28" s="1360">
        <v>8</v>
      </c>
      <c r="M28" s="1360">
        <v>7</v>
      </c>
      <c r="N28" s="1360">
        <v>6</v>
      </c>
      <c r="O28" s="1360">
        <f t="shared" si="0"/>
        <v>40</v>
      </c>
      <c r="P28" s="1363"/>
      <c r="Q28" s="1365">
        <v>24</v>
      </c>
    </row>
    <row r="29" spans="1:20" ht="15" customHeight="1">
      <c r="A29" s="1345">
        <v>25</v>
      </c>
      <c r="B29" s="1364" t="s">
        <v>1416</v>
      </c>
      <c r="C29" s="1364" t="s">
        <v>1405</v>
      </c>
      <c r="D29" s="1348">
        <v>1968</v>
      </c>
      <c r="E29" s="1348" t="s">
        <v>1372</v>
      </c>
      <c r="F29" s="1358" t="s">
        <v>1375</v>
      </c>
      <c r="G29" s="1369" t="s">
        <v>1341</v>
      </c>
      <c r="H29" s="1351">
        <v>21</v>
      </c>
      <c r="I29" s="1351">
        <v>1</v>
      </c>
      <c r="J29" s="1352">
        <v>10</v>
      </c>
      <c r="K29" s="1352">
        <v>8</v>
      </c>
      <c r="L29" s="1352">
        <v>8</v>
      </c>
      <c r="M29" s="1352">
        <v>7</v>
      </c>
      <c r="N29" s="1352">
        <v>7</v>
      </c>
      <c r="O29" s="1352">
        <f t="shared" si="0"/>
        <v>40</v>
      </c>
      <c r="P29" s="1363"/>
      <c r="Q29" s="1365">
        <v>25</v>
      </c>
      <c r="S29" s="1366"/>
      <c r="T29" s="1313"/>
    </row>
    <row r="30" spans="1:20" ht="15" customHeight="1">
      <c r="A30" s="1345">
        <v>26</v>
      </c>
      <c r="B30" s="1367" t="s">
        <v>1417</v>
      </c>
      <c r="C30" s="1368" t="s">
        <v>1379</v>
      </c>
      <c r="D30" s="1348">
        <v>1990</v>
      </c>
      <c r="E30" s="1348" t="s">
        <v>1372</v>
      </c>
      <c r="F30" s="1358" t="s">
        <v>1375</v>
      </c>
      <c r="G30" s="1369" t="s">
        <v>145</v>
      </c>
      <c r="H30" s="1351">
        <v>12</v>
      </c>
      <c r="I30" s="1351">
        <v>1</v>
      </c>
      <c r="J30" s="1360">
        <v>9</v>
      </c>
      <c r="K30" s="1360">
        <v>9</v>
      </c>
      <c r="L30" s="1360">
        <v>9</v>
      </c>
      <c r="M30" s="1360">
        <v>7</v>
      </c>
      <c r="N30" s="1360">
        <v>6</v>
      </c>
      <c r="O30" s="1360">
        <f t="shared" si="0"/>
        <v>40</v>
      </c>
      <c r="P30" s="1363"/>
      <c r="Q30" s="1365">
        <v>26</v>
      </c>
    </row>
    <row r="31" spans="1:20" ht="15" customHeight="1">
      <c r="A31" s="1345">
        <v>27</v>
      </c>
      <c r="B31" s="1367" t="s">
        <v>1418</v>
      </c>
      <c r="C31" s="1368" t="s">
        <v>1395</v>
      </c>
      <c r="D31" s="1348">
        <v>1986</v>
      </c>
      <c r="E31" s="1348" t="s">
        <v>1372</v>
      </c>
      <c r="F31" s="1358" t="s">
        <v>1375</v>
      </c>
      <c r="G31" s="1369" t="s">
        <v>146</v>
      </c>
      <c r="H31" s="1351">
        <v>10</v>
      </c>
      <c r="I31" s="1351">
        <v>4</v>
      </c>
      <c r="J31" s="1360">
        <v>9</v>
      </c>
      <c r="K31" s="1360">
        <v>8</v>
      </c>
      <c r="L31" s="1360">
        <v>8</v>
      </c>
      <c r="M31" s="1360">
        <v>8</v>
      </c>
      <c r="N31" s="1360">
        <v>7</v>
      </c>
      <c r="O31" s="1360">
        <f t="shared" si="0"/>
        <v>40</v>
      </c>
      <c r="P31" s="1363"/>
      <c r="Q31" s="1365">
        <v>27</v>
      </c>
    </row>
    <row r="32" spans="1:20" ht="15" customHeight="1">
      <c r="A32" s="1345">
        <v>28</v>
      </c>
      <c r="B32" s="1367" t="s">
        <v>1419</v>
      </c>
      <c r="C32" s="1368" t="s">
        <v>1371</v>
      </c>
      <c r="D32" s="1348">
        <v>1977</v>
      </c>
      <c r="E32" s="1348" t="s">
        <v>1372</v>
      </c>
      <c r="F32" s="1358" t="s">
        <v>1375</v>
      </c>
      <c r="G32" s="1369" t="s">
        <v>1087</v>
      </c>
      <c r="H32" s="1351">
        <v>13</v>
      </c>
      <c r="I32" s="1351">
        <v>1</v>
      </c>
      <c r="J32" s="1360">
        <v>9</v>
      </c>
      <c r="K32" s="1360">
        <v>8</v>
      </c>
      <c r="L32" s="1360">
        <v>8</v>
      </c>
      <c r="M32" s="1360">
        <v>8</v>
      </c>
      <c r="N32" s="1360">
        <v>7</v>
      </c>
      <c r="O32" s="1360">
        <f t="shared" si="0"/>
        <v>40</v>
      </c>
      <c r="P32" s="1363"/>
      <c r="Q32" s="1365">
        <v>27</v>
      </c>
    </row>
    <row r="33" spans="1:19" ht="15" customHeight="1">
      <c r="A33" s="1345">
        <v>29</v>
      </c>
      <c r="B33" s="1367" t="s">
        <v>1420</v>
      </c>
      <c r="C33" s="1368" t="s">
        <v>1395</v>
      </c>
      <c r="D33" s="1348">
        <v>1969</v>
      </c>
      <c r="E33" s="1348" t="s">
        <v>1372</v>
      </c>
      <c r="F33" s="1358" t="s">
        <v>1375</v>
      </c>
      <c r="G33" s="1369" t="s">
        <v>1322</v>
      </c>
      <c r="H33" s="1351">
        <v>5</v>
      </c>
      <c r="I33" s="1351">
        <v>2</v>
      </c>
      <c r="J33" s="1360">
        <v>9</v>
      </c>
      <c r="K33" s="1360">
        <v>8</v>
      </c>
      <c r="L33" s="1360">
        <v>8</v>
      </c>
      <c r="M33" s="1360">
        <v>7</v>
      </c>
      <c r="N33" s="1360">
        <v>7</v>
      </c>
      <c r="O33" s="1360">
        <f t="shared" si="0"/>
        <v>39</v>
      </c>
      <c r="P33" s="1363"/>
      <c r="Q33" s="1365">
        <v>29</v>
      </c>
    </row>
    <row r="34" spans="1:19" ht="15" customHeight="1">
      <c r="A34" s="1345">
        <v>30</v>
      </c>
      <c r="B34" s="1367" t="s">
        <v>1421</v>
      </c>
      <c r="C34" s="1368" t="s">
        <v>1422</v>
      </c>
      <c r="D34" s="1348">
        <v>1992</v>
      </c>
      <c r="E34" s="1348" t="s">
        <v>1372</v>
      </c>
      <c r="F34" s="1358" t="s">
        <v>1375</v>
      </c>
      <c r="G34" s="1369" t="s">
        <v>146</v>
      </c>
      <c r="H34" s="1351">
        <v>10</v>
      </c>
      <c r="I34" s="1351">
        <v>3</v>
      </c>
      <c r="J34" s="1360">
        <v>9</v>
      </c>
      <c r="K34" s="1360">
        <v>8</v>
      </c>
      <c r="L34" s="1360">
        <v>8</v>
      </c>
      <c r="M34" s="1360">
        <v>7</v>
      </c>
      <c r="N34" s="1360">
        <v>7</v>
      </c>
      <c r="O34" s="1360">
        <f t="shared" si="0"/>
        <v>39</v>
      </c>
      <c r="P34" s="1363"/>
      <c r="Q34" s="1365">
        <v>29</v>
      </c>
    </row>
    <row r="35" spans="1:19" ht="15" customHeight="1">
      <c r="A35" s="1345">
        <v>31</v>
      </c>
      <c r="B35" s="1367" t="s">
        <v>1423</v>
      </c>
      <c r="C35" s="1368" t="s">
        <v>1424</v>
      </c>
      <c r="D35" s="1348">
        <v>1984</v>
      </c>
      <c r="E35" s="1348" t="s">
        <v>1372</v>
      </c>
      <c r="F35" s="1349" t="s">
        <v>1373</v>
      </c>
      <c r="G35" s="1369" t="s">
        <v>127</v>
      </c>
      <c r="H35" s="1351">
        <v>8</v>
      </c>
      <c r="I35" s="1351">
        <v>2</v>
      </c>
      <c r="J35" s="1360">
        <v>10</v>
      </c>
      <c r="K35" s="1360">
        <v>9</v>
      </c>
      <c r="L35" s="1360">
        <v>9</v>
      </c>
      <c r="M35" s="1360">
        <v>5</v>
      </c>
      <c r="N35" s="1360">
        <v>5</v>
      </c>
      <c r="O35" s="1360">
        <f t="shared" si="0"/>
        <v>38</v>
      </c>
      <c r="P35" s="1354"/>
      <c r="Q35" s="1365">
        <v>31</v>
      </c>
    </row>
    <row r="36" spans="1:19" ht="15" customHeight="1">
      <c r="A36" s="1345">
        <v>32</v>
      </c>
      <c r="B36" s="1367" t="s">
        <v>1425</v>
      </c>
      <c r="C36" s="1368" t="s">
        <v>1426</v>
      </c>
      <c r="D36" s="1348">
        <v>1992</v>
      </c>
      <c r="E36" s="1348" t="s">
        <v>1372</v>
      </c>
      <c r="F36" s="1358" t="s">
        <v>1375</v>
      </c>
      <c r="G36" s="1369" t="s">
        <v>17</v>
      </c>
      <c r="H36" s="1351">
        <v>17</v>
      </c>
      <c r="I36" s="1351">
        <v>2</v>
      </c>
      <c r="J36" s="1360">
        <v>10</v>
      </c>
      <c r="K36" s="1360">
        <v>8</v>
      </c>
      <c r="L36" s="1360">
        <v>7</v>
      </c>
      <c r="M36" s="1360">
        <v>7</v>
      </c>
      <c r="N36" s="1360">
        <v>6</v>
      </c>
      <c r="O36" s="1360">
        <f t="shared" si="0"/>
        <v>38</v>
      </c>
      <c r="P36" s="1363"/>
      <c r="Q36" s="1365">
        <v>32</v>
      </c>
    </row>
    <row r="37" spans="1:19" ht="15" customHeight="1">
      <c r="A37" s="1345">
        <v>33</v>
      </c>
      <c r="B37" s="1367" t="s">
        <v>1427</v>
      </c>
      <c r="C37" s="1368" t="s">
        <v>1393</v>
      </c>
      <c r="D37" s="1348">
        <v>1993</v>
      </c>
      <c r="E37" s="1348" t="s">
        <v>1372</v>
      </c>
      <c r="F37" s="1358" t="s">
        <v>1375</v>
      </c>
      <c r="G37" s="1369" t="s">
        <v>115</v>
      </c>
      <c r="H37" s="1351">
        <v>14</v>
      </c>
      <c r="I37" s="1351">
        <v>2</v>
      </c>
      <c r="J37" s="1360">
        <v>9</v>
      </c>
      <c r="K37" s="1360">
        <v>9</v>
      </c>
      <c r="L37" s="1360">
        <v>7</v>
      </c>
      <c r="M37" s="1360">
        <v>7</v>
      </c>
      <c r="N37" s="1360">
        <v>6</v>
      </c>
      <c r="O37" s="1360">
        <f t="shared" si="0"/>
        <v>38</v>
      </c>
      <c r="P37" s="1363"/>
      <c r="Q37" s="1365">
        <v>33</v>
      </c>
    </row>
    <row r="38" spans="1:19" ht="15" customHeight="1">
      <c r="A38" s="1345">
        <v>34</v>
      </c>
      <c r="B38" s="1367" t="s">
        <v>1428</v>
      </c>
      <c r="C38" s="1368" t="s">
        <v>1382</v>
      </c>
      <c r="D38" s="1348">
        <v>1976</v>
      </c>
      <c r="E38" s="1348" t="s">
        <v>1372</v>
      </c>
      <c r="F38" s="1358" t="s">
        <v>1375</v>
      </c>
      <c r="G38" s="1369" t="s">
        <v>402</v>
      </c>
      <c r="H38" s="1351">
        <v>2</v>
      </c>
      <c r="I38" s="1351">
        <v>4</v>
      </c>
      <c r="J38" s="1360">
        <v>9</v>
      </c>
      <c r="K38" s="1360">
        <v>8</v>
      </c>
      <c r="L38" s="1360">
        <v>8</v>
      </c>
      <c r="M38" s="1360">
        <v>7</v>
      </c>
      <c r="N38" s="1360">
        <v>6</v>
      </c>
      <c r="O38" s="1360">
        <f t="shared" si="0"/>
        <v>38</v>
      </c>
      <c r="P38" s="1354"/>
      <c r="Q38" s="1365">
        <v>34</v>
      </c>
    </row>
    <row r="39" spans="1:19" ht="15" customHeight="1">
      <c r="A39" s="1345">
        <v>35</v>
      </c>
      <c r="B39" s="1367" t="s">
        <v>1429</v>
      </c>
      <c r="C39" s="1368" t="s">
        <v>1424</v>
      </c>
      <c r="D39" s="1348">
        <v>1977</v>
      </c>
      <c r="E39" s="1348" t="s">
        <v>1372</v>
      </c>
      <c r="F39" s="1358" t="s">
        <v>1401</v>
      </c>
      <c r="G39" s="1369" t="s">
        <v>668</v>
      </c>
      <c r="H39" s="1351">
        <v>16</v>
      </c>
      <c r="I39" s="1351">
        <v>2</v>
      </c>
      <c r="J39" s="1360">
        <v>9</v>
      </c>
      <c r="K39" s="1360">
        <v>8</v>
      </c>
      <c r="L39" s="1360">
        <v>8</v>
      </c>
      <c r="M39" s="1360">
        <v>7</v>
      </c>
      <c r="N39" s="1360">
        <v>6</v>
      </c>
      <c r="O39" s="1360">
        <f t="shared" si="0"/>
        <v>38</v>
      </c>
      <c r="P39" s="1354"/>
      <c r="Q39" s="1365">
        <v>34</v>
      </c>
    </row>
    <row r="40" spans="1:19" ht="15" customHeight="1">
      <c r="A40" s="1345">
        <v>36</v>
      </c>
      <c r="B40" s="1367" t="s">
        <v>1430</v>
      </c>
      <c r="C40" s="1368" t="s">
        <v>1405</v>
      </c>
      <c r="D40" s="1348">
        <v>1977</v>
      </c>
      <c r="E40" s="1348" t="s">
        <v>1372</v>
      </c>
      <c r="F40" s="1358" t="s">
        <v>1375</v>
      </c>
      <c r="G40" s="1359" t="s">
        <v>1314</v>
      </c>
      <c r="H40" s="1351">
        <v>1</v>
      </c>
      <c r="I40" s="1351">
        <v>2</v>
      </c>
      <c r="J40" s="1360">
        <v>9</v>
      </c>
      <c r="K40" s="1360">
        <v>9</v>
      </c>
      <c r="L40" s="1360">
        <v>7</v>
      </c>
      <c r="M40" s="1360">
        <v>7</v>
      </c>
      <c r="N40" s="1360">
        <v>5</v>
      </c>
      <c r="O40" s="1360">
        <f t="shared" si="0"/>
        <v>37</v>
      </c>
      <c r="P40" s="1354"/>
      <c r="Q40" s="1365">
        <v>36</v>
      </c>
    </row>
    <row r="41" spans="1:19" ht="15" customHeight="1">
      <c r="A41" s="1345">
        <v>37</v>
      </c>
      <c r="B41" s="1367" t="s">
        <v>1431</v>
      </c>
      <c r="C41" s="1368" t="s">
        <v>1432</v>
      </c>
      <c r="D41" s="1348">
        <v>1972</v>
      </c>
      <c r="E41" s="1348" t="s">
        <v>1372</v>
      </c>
      <c r="F41" s="1358" t="s">
        <v>1389</v>
      </c>
      <c r="G41" s="1369" t="s">
        <v>139</v>
      </c>
      <c r="H41" s="1351">
        <v>11</v>
      </c>
      <c r="I41" s="1351">
        <v>1</v>
      </c>
      <c r="J41" s="1360">
        <v>9</v>
      </c>
      <c r="K41" s="1360">
        <v>8</v>
      </c>
      <c r="L41" s="1360">
        <v>8</v>
      </c>
      <c r="M41" s="1360">
        <v>7</v>
      </c>
      <c r="N41" s="1360">
        <v>5</v>
      </c>
      <c r="O41" s="1360">
        <f t="shared" si="0"/>
        <v>37</v>
      </c>
      <c r="P41" s="1363"/>
      <c r="Q41" s="1365">
        <v>37</v>
      </c>
    </row>
    <row r="42" spans="1:19" ht="15" customHeight="1">
      <c r="A42" s="1345">
        <v>38</v>
      </c>
      <c r="B42" s="1367" t="s">
        <v>1433</v>
      </c>
      <c r="C42" s="1368" t="s">
        <v>1391</v>
      </c>
      <c r="D42" s="1348">
        <v>1987</v>
      </c>
      <c r="E42" s="1348" t="s">
        <v>1372</v>
      </c>
      <c r="F42" s="1358" t="s">
        <v>1375</v>
      </c>
      <c r="G42" s="1369" t="s">
        <v>131</v>
      </c>
      <c r="H42" s="1351">
        <v>20</v>
      </c>
      <c r="I42" s="1351">
        <v>4</v>
      </c>
      <c r="J42" s="1360">
        <v>9</v>
      </c>
      <c r="K42" s="1360">
        <v>8</v>
      </c>
      <c r="L42" s="1360">
        <v>8</v>
      </c>
      <c r="M42" s="1360">
        <v>8</v>
      </c>
      <c r="N42" s="1360">
        <v>2</v>
      </c>
      <c r="O42" s="1360">
        <f t="shared" si="0"/>
        <v>35</v>
      </c>
      <c r="P42" s="1363"/>
      <c r="Q42" s="1365">
        <v>38</v>
      </c>
    </row>
    <row r="43" spans="1:19" ht="15" customHeight="1">
      <c r="A43" s="1345">
        <v>39</v>
      </c>
      <c r="B43" s="1367" t="s">
        <v>1434</v>
      </c>
      <c r="C43" s="1368" t="s">
        <v>1382</v>
      </c>
      <c r="D43" s="1348">
        <v>1985</v>
      </c>
      <c r="E43" s="1348" t="s">
        <v>1372</v>
      </c>
      <c r="F43" s="1358" t="s">
        <v>1375</v>
      </c>
      <c r="G43" s="1359" t="s">
        <v>1333</v>
      </c>
      <c r="H43" s="1351">
        <v>22</v>
      </c>
      <c r="I43" s="1351">
        <v>2</v>
      </c>
      <c r="J43" s="1360">
        <v>8</v>
      </c>
      <c r="K43" s="1360">
        <v>7</v>
      </c>
      <c r="L43" s="1360">
        <v>7</v>
      </c>
      <c r="M43" s="1360">
        <v>6</v>
      </c>
      <c r="N43" s="1360">
        <v>5</v>
      </c>
      <c r="O43" s="1360">
        <f t="shared" si="0"/>
        <v>33</v>
      </c>
      <c r="P43" s="1354"/>
      <c r="Q43" s="1365">
        <v>39</v>
      </c>
    </row>
    <row r="44" spans="1:19" ht="15" customHeight="1">
      <c r="A44" s="1345">
        <v>40</v>
      </c>
      <c r="B44" s="1367" t="s">
        <v>1435</v>
      </c>
      <c r="C44" s="1368" t="s">
        <v>1436</v>
      </c>
      <c r="D44" s="1348">
        <v>1994</v>
      </c>
      <c r="E44" s="1348" t="s">
        <v>1372</v>
      </c>
      <c r="F44" s="1358" t="s">
        <v>1375</v>
      </c>
      <c r="G44" s="1369" t="s">
        <v>1322</v>
      </c>
      <c r="H44" s="1351">
        <v>5</v>
      </c>
      <c r="I44" s="1351">
        <v>1</v>
      </c>
      <c r="J44" s="1360">
        <v>8</v>
      </c>
      <c r="K44" s="1360">
        <v>7</v>
      </c>
      <c r="L44" s="1360">
        <v>6</v>
      </c>
      <c r="M44" s="1360">
        <v>5</v>
      </c>
      <c r="N44" s="1360">
        <v>1</v>
      </c>
      <c r="O44" s="1360">
        <f t="shared" si="0"/>
        <v>27</v>
      </c>
      <c r="P44" s="1363"/>
      <c r="Q44" s="1365">
        <v>40</v>
      </c>
    </row>
    <row r="45" spans="1:19" ht="15" customHeight="1">
      <c r="A45" s="1345">
        <v>41</v>
      </c>
      <c r="B45" s="1364" t="s">
        <v>1437</v>
      </c>
      <c r="C45" s="1364" t="s">
        <v>1382</v>
      </c>
      <c r="D45" s="1348">
        <v>1989</v>
      </c>
      <c r="E45" s="1348" t="s">
        <v>1372</v>
      </c>
      <c r="F45" s="1349" t="s">
        <v>1373</v>
      </c>
      <c r="G45" s="1350" t="s">
        <v>1313</v>
      </c>
      <c r="H45" s="1351">
        <v>4</v>
      </c>
      <c r="I45" s="1351">
        <v>3</v>
      </c>
      <c r="J45" s="1352">
        <v>7</v>
      </c>
      <c r="K45" s="1352">
        <v>6</v>
      </c>
      <c r="L45" s="1352">
        <v>5</v>
      </c>
      <c r="M45" s="1352">
        <v>5</v>
      </c>
      <c r="N45" s="1352">
        <v>4</v>
      </c>
      <c r="O45" s="1362">
        <f t="shared" si="0"/>
        <v>27</v>
      </c>
      <c r="P45" s="1354"/>
      <c r="Q45" s="1365">
        <v>41</v>
      </c>
      <c r="S45" s="1356"/>
    </row>
    <row r="46" spans="1:19" ht="15" customHeight="1">
      <c r="A46" s="1345">
        <v>42</v>
      </c>
      <c r="B46" s="1367" t="s">
        <v>1438</v>
      </c>
      <c r="C46" s="1368" t="s">
        <v>1439</v>
      </c>
      <c r="D46" s="1348">
        <v>1975</v>
      </c>
      <c r="E46" s="1348" t="s">
        <v>1372</v>
      </c>
      <c r="F46" s="1358" t="s">
        <v>1375</v>
      </c>
      <c r="G46" s="1369" t="s">
        <v>94</v>
      </c>
      <c r="H46" s="1351">
        <v>19</v>
      </c>
      <c r="I46" s="1351">
        <v>1</v>
      </c>
      <c r="J46" s="1360">
        <v>7</v>
      </c>
      <c r="K46" s="1360">
        <v>7</v>
      </c>
      <c r="L46" s="1360">
        <v>6</v>
      </c>
      <c r="M46" s="1360">
        <v>3</v>
      </c>
      <c r="N46" s="1360">
        <v>3</v>
      </c>
      <c r="O46" s="1360">
        <f t="shared" si="0"/>
        <v>26</v>
      </c>
      <c r="P46" s="1363"/>
      <c r="Q46" s="1365">
        <v>42</v>
      </c>
    </row>
    <row r="47" spans="1:19" ht="15" customHeight="1"/>
    <row r="48" spans="1:19" ht="15" customHeight="1">
      <c r="B48" s="1314"/>
      <c r="C48" s="1315"/>
      <c r="D48" s="1314"/>
      <c r="E48" s="1314"/>
      <c r="G48" s="1317" t="s">
        <v>1356</v>
      </c>
      <c r="H48" s="1318"/>
      <c r="I48" s="1318"/>
      <c r="J48" s="1319"/>
      <c r="K48" s="1319"/>
      <c r="L48" s="1319"/>
      <c r="M48" s="1319"/>
      <c r="N48" s="1320"/>
      <c r="O48" s="1319"/>
    </row>
    <row r="49" spans="1:20" ht="15" customHeight="1">
      <c r="B49" s="1324" t="s">
        <v>1357</v>
      </c>
      <c r="C49" s="1314"/>
      <c r="D49" s="1314"/>
      <c r="E49" s="1314"/>
      <c r="G49" s="1317" t="s">
        <v>1440</v>
      </c>
      <c r="H49" s="1318"/>
      <c r="I49" s="1318"/>
      <c r="J49" s="1319"/>
      <c r="K49" s="1319"/>
      <c r="M49" s="1325"/>
      <c r="N49" s="1325"/>
      <c r="O49" s="1326"/>
      <c r="P49" s="1327"/>
      <c r="Q49" s="1328" t="s">
        <v>1305</v>
      </c>
    </row>
    <row r="50" spans="1:20" ht="15" customHeight="1">
      <c r="A50" s="1329" t="s">
        <v>4</v>
      </c>
      <c r="E50" s="1314"/>
      <c r="F50" s="1330"/>
      <c r="G50" s="1331"/>
      <c r="J50" s="1332"/>
      <c r="K50" s="1333"/>
      <c r="L50" s="1333" t="s">
        <v>1359</v>
      </c>
      <c r="M50" s="1333"/>
      <c r="N50" s="1333"/>
      <c r="O50" s="1335" t="s">
        <v>23</v>
      </c>
      <c r="P50" s="1336" t="s">
        <v>1360</v>
      </c>
      <c r="Q50" s="1337" t="s">
        <v>25</v>
      </c>
    </row>
    <row r="51" spans="1:20" ht="15" customHeight="1">
      <c r="A51" s="1338" t="s">
        <v>5</v>
      </c>
      <c r="B51" s="1339" t="s">
        <v>1361</v>
      </c>
      <c r="C51" s="1340" t="s">
        <v>1362</v>
      </c>
      <c r="D51" s="1340" t="s">
        <v>1363</v>
      </c>
      <c r="E51" s="1340" t="s">
        <v>1364</v>
      </c>
      <c r="F51" s="1340" t="s">
        <v>1365</v>
      </c>
      <c r="G51" s="1340" t="s">
        <v>1366</v>
      </c>
      <c r="H51" s="1341" t="s">
        <v>1367</v>
      </c>
      <c r="I51" s="1341" t="s">
        <v>1368</v>
      </c>
      <c r="J51" s="1342">
        <v>1</v>
      </c>
      <c r="K51" s="1342">
        <v>2</v>
      </c>
      <c r="L51" s="1342">
        <v>3</v>
      </c>
      <c r="M51" s="1342">
        <v>4</v>
      </c>
      <c r="N51" s="1373">
        <v>5</v>
      </c>
      <c r="O51" s="1338" t="s">
        <v>24</v>
      </c>
      <c r="P51" s="1343" t="s">
        <v>1369</v>
      </c>
      <c r="Q51" s="1374" t="s">
        <v>894</v>
      </c>
    </row>
    <row r="52" spans="1:20" ht="15" customHeight="1">
      <c r="A52" s="1360">
        <v>1</v>
      </c>
      <c r="B52" s="1375" t="s">
        <v>1441</v>
      </c>
      <c r="C52" s="1376" t="s">
        <v>1442</v>
      </c>
      <c r="D52" s="1377">
        <v>1991</v>
      </c>
      <c r="E52" s="1377" t="s">
        <v>1443</v>
      </c>
      <c r="F52" s="1358" t="s">
        <v>1375</v>
      </c>
      <c r="G52" s="1359" t="s">
        <v>1314</v>
      </c>
      <c r="H52" s="1351">
        <v>1</v>
      </c>
      <c r="I52" s="1351">
        <v>4</v>
      </c>
      <c r="J52" s="1360">
        <v>10</v>
      </c>
      <c r="K52" s="1360">
        <v>10</v>
      </c>
      <c r="L52" s="1360">
        <v>10</v>
      </c>
      <c r="M52" s="1360">
        <v>9</v>
      </c>
      <c r="N52" s="1360">
        <v>8</v>
      </c>
      <c r="O52" s="1361">
        <f t="shared" ref="O52:O99" si="1">SUM(J52:N52)</f>
        <v>47</v>
      </c>
      <c r="P52" s="1363">
        <v>10.9</v>
      </c>
      <c r="Q52" s="1355">
        <v>1</v>
      </c>
    </row>
    <row r="53" spans="1:20" ht="15" customHeight="1">
      <c r="A53" s="1360">
        <v>2</v>
      </c>
      <c r="B53" s="1378" t="s">
        <v>1444</v>
      </c>
      <c r="C53" s="1378" t="s">
        <v>1445</v>
      </c>
      <c r="D53" s="1377">
        <v>1986</v>
      </c>
      <c r="E53" s="1377" t="s">
        <v>1443</v>
      </c>
      <c r="F53" s="1349" t="s">
        <v>1380</v>
      </c>
      <c r="G53" s="1350" t="s">
        <v>114</v>
      </c>
      <c r="H53" s="1351">
        <v>23</v>
      </c>
      <c r="I53" s="1351">
        <v>4</v>
      </c>
      <c r="J53" s="1352">
        <v>10</v>
      </c>
      <c r="K53" s="1352">
        <v>10</v>
      </c>
      <c r="L53" s="1352">
        <v>10</v>
      </c>
      <c r="M53" s="1352">
        <v>9</v>
      </c>
      <c r="N53" s="1352">
        <v>8</v>
      </c>
      <c r="O53" s="1353">
        <f t="shared" si="1"/>
        <v>47</v>
      </c>
      <c r="P53" s="1363">
        <v>10.45</v>
      </c>
      <c r="Q53" s="1355">
        <v>2</v>
      </c>
      <c r="S53" s="1366"/>
      <c r="T53" s="1313"/>
    </row>
    <row r="54" spans="1:20" ht="15" customHeight="1">
      <c r="A54" s="1360">
        <v>3</v>
      </c>
      <c r="B54" s="1375" t="s">
        <v>1446</v>
      </c>
      <c r="C54" s="1376" t="s">
        <v>1447</v>
      </c>
      <c r="D54" s="1377">
        <v>1984</v>
      </c>
      <c r="E54" s="1377" t="s">
        <v>1443</v>
      </c>
      <c r="F54" s="1358" t="s">
        <v>1375</v>
      </c>
      <c r="G54" s="1369" t="s">
        <v>1087</v>
      </c>
      <c r="H54" s="1351">
        <v>13</v>
      </c>
      <c r="I54" s="1351">
        <v>2</v>
      </c>
      <c r="J54" s="1360">
        <v>10</v>
      </c>
      <c r="K54" s="1360">
        <v>10</v>
      </c>
      <c r="L54" s="1360">
        <v>10</v>
      </c>
      <c r="M54" s="1360">
        <v>9</v>
      </c>
      <c r="N54" s="1360">
        <v>8</v>
      </c>
      <c r="O54" s="1361">
        <f t="shared" si="1"/>
        <v>47</v>
      </c>
      <c r="P54" s="1354">
        <v>10.199999999999999</v>
      </c>
      <c r="Q54" s="1355">
        <v>3</v>
      </c>
    </row>
    <row r="55" spans="1:20" ht="15" customHeight="1">
      <c r="A55" s="1360">
        <v>4</v>
      </c>
      <c r="B55" s="1379" t="s">
        <v>1448</v>
      </c>
      <c r="C55" s="1380" t="s">
        <v>1449</v>
      </c>
      <c r="D55" s="1377">
        <v>1981</v>
      </c>
      <c r="E55" s="1377" t="s">
        <v>1443</v>
      </c>
      <c r="F55" s="1349" t="s">
        <v>1373</v>
      </c>
      <c r="G55" s="1350" t="s">
        <v>1313</v>
      </c>
      <c r="H55" s="1351">
        <v>4</v>
      </c>
      <c r="I55" s="1351">
        <v>4</v>
      </c>
      <c r="J55" s="1352">
        <v>10</v>
      </c>
      <c r="K55" s="1352">
        <v>10</v>
      </c>
      <c r="L55" s="1352">
        <v>10</v>
      </c>
      <c r="M55" s="1352">
        <v>9</v>
      </c>
      <c r="N55" s="1352">
        <v>8</v>
      </c>
      <c r="O55" s="1361">
        <f t="shared" si="1"/>
        <v>47</v>
      </c>
      <c r="P55" s="1363">
        <v>9.8000000000000007</v>
      </c>
      <c r="Q55" s="1381">
        <v>4</v>
      </c>
      <c r="S55" s="1356"/>
    </row>
    <row r="56" spans="1:20" ht="15" customHeight="1">
      <c r="A56" s="1360">
        <v>5</v>
      </c>
      <c r="B56" s="1382" t="s">
        <v>1450</v>
      </c>
      <c r="C56" s="1383" t="s">
        <v>1451</v>
      </c>
      <c r="D56" s="1377">
        <v>1958</v>
      </c>
      <c r="E56" s="1377" t="s">
        <v>1443</v>
      </c>
      <c r="F56" s="1358" t="s">
        <v>1375</v>
      </c>
      <c r="G56" s="1369" t="s">
        <v>1087</v>
      </c>
      <c r="H56" s="1351">
        <v>13</v>
      </c>
      <c r="I56" s="1351">
        <v>4</v>
      </c>
      <c r="J56" s="1360">
        <v>10</v>
      </c>
      <c r="K56" s="1360">
        <v>10</v>
      </c>
      <c r="L56" s="1360">
        <v>10</v>
      </c>
      <c r="M56" s="1360">
        <v>8</v>
      </c>
      <c r="N56" s="1360">
        <v>8</v>
      </c>
      <c r="O56" s="1360">
        <f t="shared" si="1"/>
        <v>46</v>
      </c>
      <c r="P56" s="1363"/>
      <c r="Q56" s="1381">
        <v>5</v>
      </c>
    </row>
    <row r="57" spans="1:20" ht="15" customHeight="1">
      <c r="A57" s="1360">
        <v>6</v>
      </c>
      <c r="B57" s="1382" t="s">
        <v>1452</v>
      </c>
      <c r="C57" s="1383" t="s">
        <v>1453</v>
      </c>
      <c r="D57" s="1377">
        <v>1989</v>
      </c>
      <c r="E57" s="1377" t="s">
        <v>1443</v>
      </c>
      <c r="F57" s="1358" t="s">
        <v>1375</v>
      </c>
      <c r="G57" s="1369" t="s">
        <v>765</v>
      </c>
      <c r="H57" s="1351">
        <v>6</v>
      </c>
      <c r="I57" s="1351">
        <v>2</v>
      </c>
      <c r="J57" s="1360">
        <v>10</v>
      </c>
      <c r="K57" s="1360">
        <v>10</v>
      </c>
      <c r="L57" s="1360">
        <v>9</v>
      </c>
      <c r="M57" s="1360">
        <v>9</v>
      </c>
      <c r="N57" s="1360">
        <v>8</v>
      </c>
      <c r="O57" s="1360">
        <f t="shared" si="1"/>
        <v>46</v>
      </c>
      <c r="P57" s="1363"/>
      <c r="Q57" s="1381">
        <v>6</v>
      </c>
    </row>
    <row r="58" spans="1:20" ht="15" customHeight="1">
      <c r="A58" s="1360">
        <v>7</v>
      </c>
      <c r="B58" s="1382" t="s">
        <v>1454</v>
      </c>
      <c r="C58" s="1383" t="s">
        <v>1455</v>
      </c>
      <c r="D58" s="1377">
        <v>1977</v>
      </c>
      <c r="E58" s="1377" t="s">
        <v>1443</v>
      </c>
      <c r="F58" s="1358" t="s">
        <v>1375</v>
      </c>
      <c r="G58" s="1369" t="s">
        <v>765</v>
      </c>
      <c r="H58" s="1351">
        <v>6</v>
      </c>
      <c r="I58" s="1351">
        <v>4</v>
      </c>
      <c r="J58" s="1360">
        <v>10</v>
      </c>
      <c r="K58" s="1360">
        <v>10</v>
      </c>
      <c r="L58" s="1360">
        <v>9</v>
      </c>
      <c r="M58" s="1360">
        <v>9</v>
      </c>
      <c r="N58" s="1360">
        <v>8</v>
      </c>
      <c r="O58" s="1360">
        <f t="shared" si="1"/>
        <v>46</v>
      </c>
      <c r="P58" s="1363"/>
      <c r="Q58" s="1381">
        <v>6</v>
      </c>
    </row>
    <row r="59" spans="1:20" ht="15" customHeight="1">
      <c r="A59" s="1360">
        <v>8</v>
      </c>
      <c r="B59" s="1384" t="s">
        <v>1456</v>
      </c>
      <c r="C59" s="1383" t="s">
        <v>1457</v>
      </c>
      <c r="D59" s="1377">
        <v>1978</v>
      </c>
      <c r="E59" s="1377" t="s">
        <v>1443</v>
      </c>
      <c r="F59" s="1358" t="s">
        <v>1375</v>
      </c>
      <c r="G59" s="1369" t="s">
        <v>1397</v>
      </c>
      <c r="H59" s="1351">
        <v>15</v>
      </c>
      <c r="I59" s="1351">
        <v>4</v>
      </c>
      <c r="J59" s="1360">
        <v>10</v>
      </c>
      <c r="K59" s="1360">
        <v>10</v>
      </c>
      <c r="L59" s="1360">
        <v>9</v>
      </c>
      <c r="M59" s="1360">
        <v>9</v>
      </c>
      <c r="N59" s="1360">
        <v>8</v>
      </c>
      <c r="O59" s="1360">
        <f t="shared" si="1"/>
        <v>46</v>
      </c>
      <c r="P59" s="1363"/>
      <c r="Q59" s="1381">
        <v>6</v>
      </c>
    </row>
    <row r="60" spans="1:20" ht="15" customHeight="1">
      <c r="A60" s="1360">
        <v>9</v>
      </c>
      <c r="B60" s="1380" t="s">
        <v>1458</v>
      </c>
      <c r="C60" s="1380" t="s">
        <v>1447</v>
      </c>
      <c r="D60" s="1377">
        <v>1961</v>
      </c>
      <c r="E60" s="1377" t="s">
        <v>1443</v>
      </c>
      <c r="F60" s="1349" t="s">
        <v>1373</v>
      </c>
      <c r="G60" s="1350" t="s">
        <v>1313</v>
      </c>
      <c r="H60" s="1351">
        <v>4</v>
      </c>
      <c r="I60" s="1351">
        <v>1</v>
      </c>
      <c r="J60" s="1352">
        <v>10</v>
      </c>
      <c r="K60" s="1352">
        <v>10</v>
      </c>
      <c r="L60" s="1352">
        <v>9</v>
      </c>
      <c r="M60" s="1352">
        <v>8</v>
      </c>
      <c r="N60" s="1352">
        <v>8</v>
      </c>
      <c r="O60" s="1360">
        <f t="shared" si="1"/>
        <v>45</v>
      </c>
      <c r="P60" s="1354"/>
      <c r="Q60" s="1381">
        <v>9</v>
      </c>
      <c r="S60" s="1356"/>
    </row>
    <row r="61" spans="1:20" ht="15" customHeight="1">
      <c r="A61" s="1360">
        <v>10</v>
      </c>
      <c r="B61" s="1382" t="s">
        <v>1459</v>
      </c>
      <c r="C61" s="1383" t="s">
        <v>1445</v>
      </c>
      <c r="D61" s="1377">
        <v>1985</v>
      </c>
      <c r="E61" s="1377" t="s">
        <v>1443</v>
      </c>
      <c r="F61" s="1358" t="s">
        <v>1375</v>
      </c>
      <c r="G61" s="1369" t="s">
        <v>763</v>
      </c>
      <c r="H61" s="1351">
        <v>7</v>
      </c>
      <c r="I61" s="1351">
        <v>4</v>
      </c>
      <c r="J61" s="1360">
        <v>10</v>
      </c>
      <c r="K61" s="1360">
        <v>10</v>
      </c>
      <c r="L61" s="1360">
        <v>9</v>
      </c>
      <c r="M61" s="1360">
        <v>8</v>
      </c>
      <c r="N61" s="1360">
        <v>8</v>
      </c>
      <c r="O61" s="1360">
        <f t="shared" si="1"/>
        <v>45</v>
      </c>
      <c r="P61" s="1363"/>
      <c r="Q61" s="1381">
        <v>9</v>
      </c>
    </row>
    <row r="62" spans="1:20" ht="15" customHeight="1">
      <c r="A62" s="1360">
        <v>11</v>
      </c>
      <c r="B62" s="1382" t="s">
        <v>1460</v>
      </c>
      <c r="C62" s="1383" t="s">
        <v>1453</v>
      </c>
      <c r="D62" s="1377">
        <v>1985</v>
      </c>
      <c r="E62" s="1377" t="s">
        <v>1443</v>
      </c>
      <c r="F62" s="1358" t="s">
        <v>1375</v>
      </c>
      <c r="G62" s="1369" t="s">
        <v>94</v>
      </c>
      <c r="H62" s="1351">
        <v>19</v>
      </c>
      <c r="I62" s="1351">
        <v>3</v>
      </c>
      <c r="J62" s="1360">
        <v>10</v>
      </c>
      <c r="K62" s="1360">
        <v>10</v>
      </c>
      <c r="L62" s="1360">
        <v>9</v>
      </c>
      <c r="M62" s="1360">
        <v>8</v>
      </c>
      <c r="N62" s="1360">
        <v>8</v>
      </c>
      <c r="O62" s="1360">
        <f t="shared" si="1"/>
        <v>45</v>
      </c>
      <c r="P62" s="1363"/>
      <c r="Q62" s="1381">
        <v>9</v>
      </c>
    </row>
    <row r="63" spans="1:20" ht="15" customHeight="1">
      <c r="A63" s="1360">
        <v>12</v>
      </c>
      <c r="B63" s="1382" t="s">
        <v>1461</v>
      </c>
      <c r="C63" s="1383" t="s">
        <v>1462</v>
      </c>
      <c r="D63" s="1377">
        <v>1979</v>
      </c>
      <c r="E63" s="1377" t="s">
        <v>1443</v>
      </c>
      <c r="F63" s="1349" t="s">
        <v>1373</v>
      </c>
      <c r="G63" s="1369" t="s">
        <v>127</v>
      </c>
      <c r="H63" s="1351">
        <v>8</v>
      </c>
      <c r="I63" s="1351">
        <v>4</v>
      </c>
      <c r="J63" s="1360">
        <v>10</v>
      </c>
      <c r="K63" s="1360">
        <v>9</v>
      </c>
      <c r="L63" s="1360">
        <v>9</v>
      </c>
      <c r="M63" s="1360">
        <v>9</v>
      </c>
      <c r="N63" s="1360">
        <v>8</v>
      </c>
      <c r="O63" s="1360">
        <f t="shared" si="1"/>
        <v>45</v>
      </c>
      <c r="P63" s="1363"/>
      <c r="Q63" s="1381">
        <v>12</v>
      </c>
    </row>
    <row r="64" spans="1:20" ht="15" customHeight="1">
      <c r="A64" s="1360">
        <v>13</v>
      </c>
      <c r="B64" s="1382" t="s">
        <v>1463</v>
      </c>
      <c r="C64" s="1383" t="s">
        <v>1464</v>
      </c>
      <c r="D64" s="1377">
        <v>1984</v>
      </c>
      <c r="E64" s="1377" t="s">
        <v>1443</v>
      </c>
      <c r="F64" s="1358" t="s">
        <v>1407</v>
      </c>
      <c r="G64" s="1369" t="s">
        <v>1408</v>
      </c>
      <c r="H64" s="1351">
        <v>9</v>
      </c>
      <c r="I64" s="1351">
        <v>3</v>
      </c>
      <c r="J64" s="1360">
        <v>10</v>
      </c>
      <c r="K64" s="1360">
        <v>9</v>
      </c>
      <c r="L64" s="1360">
        <v>9</v>
      </c>
      <c r="M64" s="1360">
        <v>9</v>
      </c>
      <c r="N64" s="1360">
        <v>8</v>
      </c>
      <c r="O64" s="1360">
        <f t="shared" si="1"/>
        <v>45</v>
      </c>
      <c r="P64" s="1354"/>
      <c r="Q64" s="1381">
        <v>12</v>
      </c>
    </row>
    <row r="65" spans="1:19" ht="15" customHeight="1">
      <c r="A65" s="1360">
        <v>14</v>
      </c>
      <c r="B65" s="1382" t="s">
        <v>1465</v>
      </c>
      <c r="C65" s="1383" t="s">
        <v>1442</v>
      </c>
      <c r="D65" s="1377">
        <v>1987</v>
      </c>
      <c r="E65" s="1377" t="s">
        <v>1443</v>
      </c>
      <c r="F65" s="1358" t="s">
        <v>1375</v>
      </c>
      <c r="G65" s="1369" t="s">
        <v>1397</v>
      </c>
      <c r="H65" s="1351">
        <v>15</v>
      </c>
      <c r="I65" s="1351">
        <v>1</v>
      </c>
      <c r="J65" s="1360">
        <v>10</v>
      </c>
      <c r="K65" s="1360">
        <v>9</v>
      </c>
      <c r="L65" s="1360">
        <v>9</v>
      </c>
      <c r="M65" s="1360">
        <v>9</v>
      </c>
      <c r="N65" s="1360">
        <v>8</v>
      </c>
      <c r="O65" s="1360">
        <f t="shared" si="1"/>
        <v>45</v>
      </c>
      <c r="P65" s="1354"/>
      <c r="Q65" s="1381">
        <v>12</v>
      </c>
    </row>
    <row r="66" spans="1:19" ht="15" customHeight="1">
      <c r="A66" s="1360">
        <v>15</v>
      </c>
      <c r="B66" s="1384" t="s">
        <v>1466</v>
      </c>
      <c r="C66" s="1383" t="s">
        <v>1449</v>
      </c>
      <c r="D66" s="1377">
        <v>1971</v>
      </c>
      <c r="E66" s="1377" t="s">
        <v>1443</v>
      </c>
      <c r="F66" s="1358" t="s">
        <v>1401</v>
      </c>
      <c r="G66" s="1369" t="s">
        <v>668</v>
      </c>
      <c r="H66" s="1351">
        <v>16</v>
      </c>
      <c r="I66" s="1351">
        <v>3</v>
      </c>
      <c r="J66" s="1360">
        <v>10</v>
      </c>
      <c r="K66" s="1360">
        <v>9</v>
      </c>
      <c r="L66" s="1360">
        <v>9</v>
      </c>
      <c r="M66" s="1360">
        <v>9</v>
      </c>
      <c r="N66" s="1360">
        <v>8</v>
      </c>
      <c r="O66" s="1360">
        <f t="shared" si="1"/>
        <v>45</v>
      </c>
      <c r="P66" s="1354"/>
      <c r="Q66" s="1381">
        <v>12</v>
      </c>
    </row>
    <row r="67" spans="1:19" ht="15" customHeight="1">
      <c r="A67" s="1360">
        <v>16</v>
      </c>
      <c r="B67" s="1382" t="s">
        <v>1467</v>
      </c>
      <c r="C67" s="1383" t="s">
        <v>1468</v>
      </c>
      <c r="D67" s="1377">
        <v>1985</v>
      </c>
      <c r="E67" s="1377" t="s">
        <v>1443</v>
      </c>
      <c r="F67" s="1358" t="s">
        <v>1375</v>
      </c>
      <c r="G67" s="1369" t="s">
        <v>115</v>
      </c>
      <c r="H67" s="1351">
        <v>14</v>
      </c>
      <c r="I67" s="1351">
        <v>4</v>
      </c>
      <c r="J67" s="1360">
        <v>10</v>
      </c>
      <c r="K67" s="1360">
        <v>10</v>
      </c>
      <c r="L67" s="1360">
        <v>9</v>
      </c>
      <c r="M67" s="1360">
        <v>8</v>
      </c>
      <c r="N67" s="1360">
        <v>7</v>
      </c>
      <c r="O67" s="1360">
        <f t="shared" si="1"/>
        <v>44</v>
      </c>
      <c r="P67" s="1363"/>
      <c r="Q67" s="1381">
        <v>16</v>
      </c>
    </row>
    <row r="68" spans="1:19" ht="15" customHeight="1">
      <c r="A68" s="1360">
        <v>17</v>
      </c>
      <c r="B68" s="1380" t="s">
        <v>1469</v>
      </c>
      <c r="C68" s="1380" t="s">
        <v>1449</v>
      </c>
      <c r="D68" s="1377">
        <v>1967</v>
      </c>
      <c r="E68" s="1377" t="s">
        <v>1443</v>
      </c>
      <c r="F68" s="1349" t="s">
        <v>1373</v>
      </c>
      <c r="G68" s="1350" t="s">
        <v>1318</v>
      </c>
      <c r="H68" s="1351">
        <v>3</v>
      </c>
      <c r="I68" s="1351">
        <v>2</v>
      </c>
      <c r="J68" s="1352">
        <v>9</v>
      </c>
      <c r="K68" s="1352">
        <v>9</v>
      </c>
      <c r="L68" s="1352">
        <v>9</v>
      </c>
      <c r="M68" s="1352">
        <v>9</v>
      </c>
      <c r="N68" s="1352">
        <v>8</v>
      </c>
      <c r="O68" s="1360">
        <f t="shared" si="1"/>
        <v>44</v>
      </c>
      <c r="P68" s="1363"/>
      <c r="Q68" s="1381">
        <v>17</v>
      </c>
      <c r="S68" s="1356"/>
    </row>
    <row r="69" spans="1:19" ht="15" customHeight="1">
      <c r="A69" s="1360">
        <v>18</v>
      </c>
      <c r="B69" s="1382" t="s">
        <v>1470</v>
      </c>
      <c r="C69" s="1383" t="s">
        <v>1471</v>
      </c>
      <c r="D69" s="1377">
        <v>1993</v>
      </c>
      <c r="E69" s="1377" t="s">
        <v>1443</v>
      </c>
      <c r="F69" s="1358" t="s">
        <v>1375</v>
      </c>
      <c r="G69" s="1369" t="s">
        <v>146</v>
      </c>
      <c r="H69" s="1351">
        <v>10</v>
      </c>
      <c r="I69" s="1351">
        <v>1</v>
      </c>
      <c r="J69" s="1360">
        <v>10</v>
      </c>
      <c r="K69" s="1360">
        <v>10</v>
      </c>
      <c r="L69" s="1360">
        <v>10</v>
      </c>
      <c r="M69" s="1360">
        <v>8</v>
      </c>
      <c r="N69" s="1360">
        <v>5</v>
      </c>
      <c r="O69" s="1360">
        <f t="shared" si="1"/>
        <v>43</v>
      </c>
      <c r="P69" s="1363"/>
      <c r="Q69" s="1381">
        <v>18</v>
      </c>
    </row>
    <row r="70" spans="1:19" ht="15" customHeight="1">
      <c r="A70" s="1360">
        <v>19</v>
      </c>
      <c r="B70" s="1382" t="s">
        <v>1472</v>
      </c>
      <c r="C70" s="1383" t="s">
        <v>1442</v>
      </c>
      <c r="D70" s="1377">
        <v>1983</v>
      </c>
      <c r="E70" s="1377" t="s">
        <v>1443</v>
      </c>
      <c r="F70" s="1358" t="s">
        <v>1375</v>
      </c>
      <c r="G70" s="1369" t="s">
        <v>94</v>
      </c>
      <c r="H70" s="1351">
        <v>19</v>
      </c>
      <c r="I70" s="1351">
        <v>2</v>
      </c>
      <c r="J70" s="1360">
        <v>10</v>
      </c>
      <c r="K70" s="1360">
        <v>10</v>
      </c>
      <c r="L70" s="1360">
        <v>9</v>
      </c>
      <c r="M70" s="1360">
        <v>8</v>
      </c>
      <c r="N70" s="1360">
        <v>6</v>
      </c>
      <c r="O70" s="1360">
        <f t="shared" si="1"/>
        <v>43</v>
      </c>
      <c r="P70" s="1363"/>
      <c r="Q70" s="1381">
        <v>19</v>
      </c>
    </row>
    <row r="71" spans="1:19" ht="15" customHeight="1">
      <c r="A71" s="1360">
        <v>20</v>
      </c>
      <c r="B71" s="1382" t="s">
        <v>1473</v>
      </c>
      <c r="C71" s="1383" t="s">
        <v>1453</v>
      </c>
      <c r="D71" s="1377">
        <v>1992</v>
      </c>
      <c r="E71" s="1377" t="s">
        <v>1443</v>
      </c>
      <c r="F71" s="1358" t="s">
        <v>1375</v>
      </c>
      <c r="G71" s="1369" t="s">
        <v>402</v>
      </c>
      <c r="H71" s="1351">
        <v>2</v>
      </c>
      <c r="I71" s="1351">
        <v>1</v>
      </c>
      <c r="J71" s="1360">
        <v>10</v>
      </c>
      <c r="K71" s="1360">
        <v>9</v>
      </c>
      <c r="L71" s="1360">
        <v>9</v>
      </c>
      <c r="M71" s="1360">
        <v>8</v>
      </c>
      <c r="N71" s="1360">
        <v>7</v>
      </c>
      <c r="O71" s="1360">
        <f t="shared" si="1"/>
        <v>43</v>
      </c>
      <c r="P71" s="1363"/>
      <c r="Q71" s="1381">
        <v>20</v>
      </c>
    </row>
    <row r="72" spans="1:19" ht="15" customHeight="1">
      <c r="A72" s="1360">
        <v>21</v>
      </c>
      <c r="B72" s="1384" t="s">
        <v>1474</v>
      </c>
      <c r="C72" s="1383" t="s">
        <v>1451</v>
      </c>
      <c r="D72" s="1377">
        <v>1983</v>
      </c>
      <c r="E72" s="1377" t="s">
        <v>1443</v>
      </c>
      <c r="F72" s="1358" t="s">
        <v>1389</v>
      </c>
      <c r="G72" s="1369" t="s">
        <v>139</v>
      </c>
      <c r="H72" s="1351">
        <v>11</v>
      </c>
      <c r="I72" s="1351">
        <v>4</v>
      </c>
      <c r="J72" s="1360">
        <v>10</v>
      </c>
      <c r="K72" s="1360">
        <v>9</v>
      </c>
      <c r="L72" s="1360">
        <v>9</v>
      </c>
      <c r="M72" s="1360">
        <v>8</v>
      </c>
      <c r="N72" s="1360">
        <v>7</v>
      </c>
      <c r="O72" s="1360">
        <f t="shared" si="1"/>
        <v>43</v>
      </c>
      <c r="P72" s="1363"/>
      <c r="Q72" s="1381">
        <v>20</v>
      </c>
    </row>
    <row r="73" spans="1:19" ht="15" customHeight="1">
      <c r="A73" s="1360">
        <v>22</v>
      </c>
      <c r="B73" s="1384" t="s">
        <v>1475</v>
      </c>
      <c r="C73" s="1383" t="s">
        <v>1476</v>
      </c>
      <c r="D73" s="1377">
        <v>1982</v>
      </c>
      <c r="E73" s="1377" t="s">
        <v>1443</v>
      </c>
      <c r="F73" s="1358" t="s">
        <v>1375</v>
      </c>
      <c r="G73" s="1369" t="s">
        <v>145</v>
      </c>
      <c r="H73" s="1351">
        <v>12</v>
      </c>
      <c r="I73" s="1351">
        <v>3</v>
      </c>
      <c r="J73" s="1360">
        <v>10</v>
      </c>
      <c r="K73" s="1360">
        <v>9</v>
      </c>
      <c r="L73" s="1360">
        <v>9</v>
      </c>
      <c r="M73" s="1360">
        <v>8</v>
      </c>
      <c r="N73" s="1360">
        <v>7</v>
      </c>
      <c r="O73" s="1360">
        <f t="shared" si="1"/>
        <v>43</v>
      </c>
      <c r="P73" s="1354"/>
      <c r="Q73" s="1381">
        <v>20</v>
      </c>
    </row>
    <row r="74" spans="1:19" ht="15" customHeight="1">
      <c r="A74" s="1360">
        <v>23</v>
      </c>
      <c r="B74" s="1382" t="s">
        <v>1477</v>
      </c>
      <c r="C74" s="1382" t="s">
        <v>1476</v>
      </c>
      <c r="D74" s="1377">
        <v>1983</v>
      </c>
      <c r="E74" s="1377" t="s">
        <v>1443</v>
      </c>
      <c r="F74" s="1358" t="s">
        <v>1375</v>
      </c>
      <c r="G74" s="1369" t="s">
        <v>115</v>
      </c>
      <c r="H74" s="1351">
        <v>14</v>
      </c>
      <c r="I74" s="1351">
        <v>3</v>
      </c>
      <c r="J74" s="1360">
        <v>10</v>
      </c>
      <c r="K74" s="1360">
        <v>9</v>
      </c>
      <c r="L74" s="1360">
        <v>9</v>
      </c>
      <c r="M74" s="1360">
        <v>8</v>
      </c>
      <c r="N74" s="1360">
        <v>7</v>
      </c>
      <c r="O74" s="1360">
        <f t="shared" si="1"/>
        <v>43</v>
      </c>
      <c r="P74" s="1363"/>
      <c r="Q74" s="1381">
        <v>20</v>
      </c>
    </row>
    <row r="75" spans="1:19" ht="15" customHeight="1">
      <c r="A75" s="1360">
        <v>24</v>
      </c>
      <c r="B75" s="1380" t="s">
        <v>1478</v>
      </c>
      <c r="C75" s="1380" t="s">
        <v>1457</v>
      </c>
      <c r="D75" s="1377">
        <v>1982</v>
      </c>
      <c r="E75" s="1377" t="s">
        <v>1443</v>
      </c>
      <c r="F75" s="1349" t="s">
        <v>1380</v>
      </c>
      <c r="G75" s="1350" t="s">
        <v>114</v>
      </c>
      <c r="H75" s="1351">
        <v>23</v>
      </c>
      <c r="I75" s="1351">
        <v>3</v>
      </c>
      <c r="J75" s="1352">
        <v>10</v>
      </c>
      <c r="K75" s="1352">
        <v>9</v>
      </c>
      <c r="L75" s="1352">
        <v>8</v>
      </c>
      <c r="M75" s="1352">
        <v>8</v>
      </c>
      <c r="N75" s="1352">
        <v>8</v>
      </c>
      <c r="O75" s="1352">
        <f t="shared" si="1"/>
        <v>43</v>
      </c>
      <c r="P75" s="1354"/>
      <c r="Q75" s="1381">
        <v>24</v>
      </c>
      <c r="S75" s="1356"/>
    </row>
    <row r="76" spans="1:19" ht="15" customHeight="1">
      <c r="A76" s="1360">
        <v>25</v>
      </c>
      <c r="B76" s="1382" t="s">
        <v>1479</v>
      </c>
      <c r="C76" s="1383" t="s">
        <v>1442</v>
      </c>
      <c r="D76" s="1377">
        <v>1978</v>
      </c>
      <c r="E76" s="1377" t="s">
        <v>1443</v>
      </c>
      <c r="F76" s="1349" t="s">
        <v>1373</v>
      </c>
      <c r="G76" s="1369" t="s">
        <v>127</v>
      </c>
      <c r="H76" s="1351">
        <v>8</v>
      </c>
      <c r="I76" s="1351">
        <v>3</v>
      </c>
      <c r="J76" s="1360">
        <v>10</v>
      </c>
      <c r="K76" s="1360">
        <v>8</v>
      </c>
      <c r="L76" s="1360">
        <v>8</v>
      </c>
      <c r="M76" s="1360">
        <v>8</v>
      </c>
      <c r="N76" s="1360">
        <v>8</v>
      </c>
      <c r="O76" s="1360">
        <f t="shared" si="1"/>
        <v>42</v>
      </c>
      <c r="P76" s="1363"/>
      <c r="Q76" s="1381">
        <v>25</v>
      </c>
    </row>
    <row r="77" spans="1:19" ht="15" customHeight="1">
      <c r="A77" s="1360">
        <v>26</v>
      </c>
      <c r="B77" s="1382" t="s">
        <v>1480</v>
      </c>
      <c r="C77" s="1383" t="s">
        <v>1481</v>
      </c>
      <c r="D77" s="1377">
        <v>1992</v>
      </c>
      <c r="E77" s="1377" t="s">
        <v>1443</v>
      </c>
      <c r="F77" s="1358" t="s">
        <v>1375</v>
      </c>
      <c r="G77" s="1369" t="s">
        <v>115</v>
      </c>
      <c r="H77" s="1351">
        <v>14</v>
      </c>
      <c r="I77" s="1351">
        <v>1</v>
      </c>
      <c r="J77" s="1360">
        <v>10</v>
      </c>
      <c r="K77" s="1360">
        <v>9</v>
      </c>
      <c r="L77" s="1360">
        <v>9</v>
      </c>
      <c r="M77" s="1360">
        <v>7</v>
      </c>
      <c r="N77" s="1360">
        <v>6</v>
      </c>
      <c r="O77" s="1360">
        <f t="shared" si="1"/>
        <v>41</v>
      </c>
      <c r="P77" s="1363"/>
      <c r="Q77" s="1381">
        <v>26</v>
      </c>
    </row>
    <row r="78" spans="1:19" ht="15" customHeight="1">
      <c r="A78" s="1360">
        <v>27</v>
      </c>
      <c r="B78" s="1384" t="s">
        <v>1482</v>
      </c>
      <c r="C78" s="1383" t="s">
        <v>1453</v>
      </c>
      <c r="D78" s="1377">
        <v>1963</v>
      </c>
      <c r="E78" s="1377" t="s">
        <v>1443</v>
      </c>
      <c r="F78" s="1358" t="s">
        <v>1389</v>
      </c>
      <c r="G78" s="1369" t="s">
        <v>139</v>
      </c>
      <c r="H78" s="1351">
        <v>11</v>
      </c>
      <c r="I78" s="1351">
        <v>2</v>
      </c>
      <c r="J78" s="1360">
        <v>10</v>
      </c>
      <c r="K78" s="1360">
        <v>8</v>
      </c>
      <c r="L78" s="1360">
        <v>8</v>
      </c>
      <c r="M78" s="1360">
        <v>8</v>
      </c>
      <c r="N78" s="1360">
        <v>7</v>
      </c>
      <c r="O78" s="1360">
        <f t="shared" si="1"/>
        <v>41</v>
      </c>
      <c r="P78" s="1363"/>
      <c r="Q78" s="1381">
        <v>27</v>
      </c>
    </row>
    <row r="79" spans="1:19" ht="15" customHeight="1">
      <c r="A79" s="1360">
        <v>28</v>
      </c>
      <c r="B79" s="1382" t="s">
        <v>1483</v>
      </c>
      <c r="C79" s="1383" t="s">
        <v>1484</v>
      </c>
      <c r="D79" s="1377">
        <v>1989</v>
      </c>
      <c r="E79" s="1377" t="s">
        <v>1443</v>
      </c>
      <c r="F79" s="1349" t="s">
        <v>1373</v>
      </c>
      <c r="G79" s="1369" t="s">
        <v>127</v>
      </c>
      <c r="H79" s="1351">
        <v>8</v>
      </c>
      <c r="I79" s="1351">
        <v>1</v>
      </c>
      <c r="J79" s="1360">
        <v>9</v>
      </c>
      <c r="K79" s="1360">
        <v>9</v>
      </c>
      <c r="L79" s="1360">
        <v>9</v>
      </c>
      <c r="M79" s="1360">
        <v>8</v>
      </c>
      <c r="N79" s="1360">
        <v>6</v>
      </c>
      <c r="O79" s="1360">
        <f t="shared" si="1"/>
        <v>41</v>
      </c>
      <c r="P79" s="1363"/>
      <c r="Q79" s="1381">
        <v>28</v>
      </c>
    </row>
    <row r="80" spans="1:19" ht="15" customHeight="1">
      <c r="A80" s="1360">
        <v>29</v>
      </c>
      <c r="B80" s="1384" t="s">
        <v>1485</v>
      </c>
      <c r="C80" s="1383" t="s">
        <v>1486</v>
      </c>
      <c r="D80" s="1377">
        <v>1983</v>
      </c>
      <c r="E80" s="1377" t="s">
        <v>1443</v>
      </c>
      <c r="F80" s="1358" t="s">
        <v>1407</v>
      </c>
      <c r="G80" s="1369" t="s">
        <v>1408</v>
      </c>
      <c r="H80" s="1351">
        <v>9</v>
      </c>
      <c r="I80" s="1351">
        <v>4</v>
      </c>
      <c r="J80" s="1360">
        <v>9</v>
      </c>
      <c r="K80" s="1360">
        <v>9</v>
      </c>
      <c r="L80" s="1360">
        <v>9</v>
      </c>
      <c r="M80" s="1360">
        <v>8</v>
      </c>
      <c r="N80" s="1360">
        <v>6</v>
      </c>
      <c r="O80" s="1360">
        <f t="shared" si="1"/>
        <v>41</v>
      </c>
      <c r="P80" s="1363"/>
      <c r="Q80" s="1381">
        <v>28</v>
      </c>
    </row>
    <row r="81" spans="1:20" ht="15" customHeight="1">
      <c r="A81" s="1360">
        <v>30</v>
      </c>
      <c r="B81" s="1384" t="s">
        <v>1487</v>
      </c>
      <c r="C81" s="1383" t="s">
        <v>1488</v>
      </c>
      <c r="D81" s="1377">
        <v>1989</v>
      </c>
      <c r="E81" s="1377" t="s">
        <v>1443</v>
      </c>
      <c r="F81" s="1358" t="s">
        <v>1401</v>
      </c>
      <c r="G81" s="1369" t="s">
        <v>668</v>
      </c>
      <c r="H81" s="1351">
        <v>16</v>
      </c>
      <c r="I81" s="1351">
        <v>1</v>
      </c>
      <c r="J81" s="1360">
        <v>9</v>
      </c>
      <c r="K81" s="1360">
        <v>9</v>
      </c>
      <c r="L81" s="1360">
        <v>9</v>
      </c>
      <c r="M81" s="1360">
        <v>8</v>
      </c>
      <c r="N81" s="1360">
        <v>6</v>
      </c>
      <c r="O81" s="1360">
        <f t="shared" si="1"/>
        <v>41</v>
      </c>
      <c r="P81" s="1363"/>
      <c r="Q81" s="1381">
        <v>28</v>
      </c>
    </row>
    <row r="82" spans="1:20" ht="15" customHeight="1">
      <c r="A82" s="1360">
        <v>31</v>
      </c>
      <c r="B82" s="1382" t="s">
        <v>1489</v>
      </c>
      <c r="C82" s="1383" t="s">
        <v>1457</v>
      </c>
      <c r="D82" s="1377">
        <v>1992</v>
      </c>
      <c r="E82" s="1377" t="s">
        <v>1443</v>
      </c>
      <c r="F82" s="1358" t="s">
        <v>1375</v>
      </c>
      <c r="G82" s="1369" t="s">
        <v>131</v>
      </c>
      <c r="H82" s="1351">
        <v>20</v>
      </c>
      <c r="I82" s="1351">
        <v>3</v>
      </c>
      <c r="J82" s="1360">
        <v>9</v>
      </c>
      <c r="K82" s="1360">
        <v>9</v>
      </c>
      <c r="L82" s="1360">
        <v>9</v>
      </c>
      <c r="M82" s="1360">
        <v>8</v>
      </c>
      <c r="N82" s="1360">
        <v>6</v>
      </c>
      <c r="O82" s="1360">
        <f t="shared" si="1"/>
        <v>41</v>
      </c>
      <c r="P82" s="1363"/>
      <c r="Q82" s="1381">
        <v>28</v>
      </c>
    </row>
    <row r="83" spans="1:20" ht="15" customHeight="1">
      <c r="A83" s="1360">
        <v>32</v>
      </c>
      <c r="B83" s="1384" t="s">
        <v>1490</v>
      </c>
      <c r="C83" s="1383" t="s">
        <v>1453</v>
      </c>
      <c r="D83" s="1377">
        <v>1979</v>
      </c>
      <c r="E83" s="1377" t="s">
        <v>1443</v>
      </c>
      <c r="F83" s="1358" t="s">
        <v>1396</v>
      </c>
      <c r="G83" s="1369" t="s">
        <v>140</v>
      </c>
      <c r="H83" s="1351">
        <v>18</v>
      </c>
      <c r="I83" s="1351">
        <v>4</v>
      </c>
      <c r="J83" s="1360">
        <v>9</v>
      </c>
      <c r="K83" s="1360">
        <v>9</v>
      </c>
      <c r="L83" s="1360">
        <v>9</v>
      </c>
      <c r="M83" s="1360">
        <v>7</v>
      </c>
      <c r="N83" s="1360">
        <v>7</v>
      </c>
      <c r="O83" s="1352">
        <f t="shared" si="1"/>
        <v>41</v>
      </c>
      <c r="P83" s="1363"/>
      <c r="Q83" s="1381">
        <v>32</v>
      </c>
    </row>
    <row r="84" spans="1:20" ht="15" customHeight="1">
      <c r="A84" s="1360">
        <v>33</v>
      </c>
      <c r="B84" s="1384" t="s">
        <v>1491</v>
      </c>
      <c r="C84" s="1383" t="s">
        <v>1453</v>
      </c>
      <c r="D84" s="1377">
        <v>1974</v>
      </c>
      <c r="E84" s="1377" t="s">
        <v>1443</v>
      </c>
      <c r="F84" s="1358" t="s">
        <v>1375</v>
      </c>
      <c r="G84" s="1369" t="s">
        <v>763</v>
      </c>
      <c r="H84" s="1351">
        <v>7</v>
      </c>
      <c r="I84" s="1351">
        <v>3</v>
      </c>
      <c r="J84" s="1360">
        <v>9</v>
      </c>
      <c r="K84" s="1360">
        <v>9</v>
      </c>
      <c r="L84" s="1360">
        <v>8</v>
      </c>
      <c r="M84" s="1360">
        <v>8</v>
      </c>
      <c r="N84" s="1360">
        <v>7</v>
      </c>
      <c r="O84" s="1360">
        <f t="shared" si="1"/>
        <v>41</v>
      </c>
      <c r="P84" s="1363"/>
      <c r="Q84" s="1381">
        <v>32</v>
      </c>
    </row>
    <row r="85" spans="1:20" ht="15" customHeight="1">
      <c r="A85" s="1360">
        <v>34</v>
      </c>
      <c r="B85" s="1379" t="s">
        <v>1492</v>
      </c>
      <c r="C85" s="1380" t="s">
        <v>1493</v>
      </c>
      <c r="D85" s="1377">
        <v>1988</v>
      </c>
      <c r="E85" s="1377" t="s">
        <v>1443</v>
      </c>
      <c r="F85" s="1349" t="s">
        <v>1373</v>
      </c>
      <c r="G85" s="1350" t="s">
        <v>1318</v>
      </c>
      <c r="H85" s="1351">
        <v>3</v>
      </c>
      <c r="I85" s="1351">
        <v>4</v>
      </c>
      <c r="J85" s="1352">
        <v>9</v>
      </c>
      <c r="K85" s="1352">
        <v>8</v>
      </c>
      <c r="L85" s="1352">
        <v>8</v>
      </c>
      <c r="M85" s="1352">
        <v>8</v>
      </c>
      <c r="N85" s="1352">
        <v>8</v>
      </c>
      <c r="O85" s="1360">
        <f t="shared" si="1"/>
        <v>41</v>
      </c>
      <c r="P85" s="1363"/>
      <c r="Q85" s="1381">
        <v>34</v>
      </c>
      <c r="S85" s="1356"/>
    </row>
    <row r="86" spans="1:20" ht="15" customHeight="1">
      <c r="A86" s="1360">
        <v>35</v>
      </c>
      <c r="B86" s="1382" t="s">
        <v>1494</v>
      </c>
      <c r="C86" s="1383" t="s">
        <v>1495</v>
      </c>
      <c r="D86" s="1377">
        <v>1987</v>
      </c>
      <c r="E86" s="1377" t="s">
        <v>1443</v>
      </c>
      <c r="F86" s="1358" t="s">
        <v>1375</v>
      </c>
      <c r="G86" s="1369" t="s">
        <v>17</v>
      </c>
      <c r="H86" s="1351">
        <v>17</v>
      </c>
      <c r="I86" s="1351">
        <v>4</v>
      </c>
      <c r="J86" s="1360">
        <v>10</v>
      </c>
      <c r="K86" s="1360">
        <v>9</v>
      </c>
      <c r="L86" s="1360">
        <v>8</v>
      </c>
      <c r="M86" s="1360">
        <v>7</v>
      </c>
      <c r="N86" s="1360">
        <v>6</v>
      </c>
      <c r="O86" s="1360">
        <f t="shared" si="1"/>
        <v>40</v>
      </c>
      <c r="P86" s="1354"/>
      <c r="Q86" s="1381">
        <v>35</v>
      </c>
    </row>
    <row r="87" spans="1:20" ht="15" customHeight="1">
      <c r="A87" s="1360">
        <v>36</v>
      </c>
      <c r="B87" s="1382" t="s">
        <v>1496</v>
      </c>
      <c r="C87" s="1383" t="s">
        <v>1442</v>
      </c>
      <c r="D87" s="1377">
        <v>1998</v>
      </c>
      <c r="E87" s="1377" t="s">
        <v>1443</v>
      </c>
      <c r="F87" s="1358" t="s">
        <v>1396</v>
      </c>
      <c r="G87" s="1369" t="s">
        <v>140</v>
      </c>
      <c r="H87" s="1351">
        <v>18</v>
      </c>
      <c r="I87" s="1351">
        <v>3</v>
      </c>
      <c r="J87" s="1360">
        <v>9</v>
      </c>
      <c r="K87" s="1360">
        <v>9</v>
      </c>
      <c r="L87" s="1360">
        <v>9</v>
      </c>
      <c r="M87" s="1360">
        <v>7</v>
      </c>
      <c r="N87" s="1360">
        <v>6</v>
      </c>
      <c r="O87" s="1352">
        <f t="shared" si="1"/>
        <v>40</v>
      </c>
      <c r="P87" s="1363"/>
      <c r="Q87" s="1381">
        <v>36</v>
      </c>
    </row>
    <row r="88" spans="1:20" ht="15" customHeight="1">
      <c r="A88" s="1360">
        <v>37</v>
      </c>
      <c r="B88" s="1382" t="s">
        <v>1497</v>
      </c>
      <c r="C88" s="1383" t="s">
        <v>1455</v>
      </c>
      <c r="D88" s="1377">
        <v>1980</v>
      </c>
      <c r="E88" s="1377" t="s">
        <v>1443</v>
      </c>
      <c r="F88" s="1358" t="s">
        <v>1375</v>
      </c>
      <c r="G88" s="1369" t="s">
        <v>145</v>
      </c>
      <c r="H88" s="1351">
        <v>12</v>
      </c>
      <c r="I88" s="1351">
        <v>4</v>
      </c>
      <c r="J88" s="1360">
        <v>9</v>
      </c>
      <c r="K88" s="1360">
        <v>9</v>
      </c>
      <c r="L88" s="1360">
        <v>8</v>
      </c>
      <c r="M88" s="1360">
        <v>7</v>
      </c>
      <c r="N88" s="1360">
        <v>7</v>
      </c>
      <c r="O88" s="1360">
        <f t="shared" si="1"/>
        <v>40</v>
      </c>
      <c r="P88" s="1354"/>
      <c r="Q88" s="1381">
        <v>37</v>
      </c>
    </row>
    <row r="89" spans="1:20" ht="15" customHeight="1">
      <c r="A89" s="1360">
        <v>38</v>
      </c>
      <c r="B89" s="1382" t="s">
        <v>1498</v>
      </c>
      <c r="C89" s="1383" t="s">
        <v>1468</v>
      </c>
      <c r="D89" s="1377">
        <v>1977</v>
      </c>
      <c r="E89" s="1377" t="s">
        <v>1443</v>
      </c>
      <c r="F89" s="1358" t="s">
        <v>1375</v>
      </c>
      <c r="G89" s="1359" t="s">
        <v>1333</v>
      </c>
      <c r="H89" s="1351">
        <v>22</v>
      </c>
      <c r="I89" s="1351">
        <v>1</v>
      </c>
      <c r="J89" s="1360">
        <v>10</v>
      </c>
      <c r="K89" s="1360">
        <v>9</v>
      </c>
      <c r="L89" s="1360">
        <v>8</v>
      </c>
      <c r="M89" s="1360">
        <v>6</v>
      </c>
      <c r="N89" s="1360">
        <v>6</v>
      </c>
      <c r="O89" s="1360">
        <f t="shared" si="1"/>
        <v>39</v>
      </c>
      <c r="P89" s="1363"/>
      <c r="Q89" s="1381">
        <v>38</v>
      </c>
    </row>
    <row r="90" spans="1:20" ht="15" customHeight="1">
      <c r="A90" s="1360">
        <v>39</v>
      </c>
      <c r="B90" s="1379" t="s">
        <v>1499</v>
      </c>
      <c r="C90" s="1380" t="s">
        <v>1500</v>
      </c>
      <c r="D90" s="1377">
        <v>1995</v>
      </c>
      <c r="E90" s="1377" t="s">
        <v>1443</v>
      </c>
      <c r="F90" s="1358" t="s">
        <v>1375</v>
      </c>
      <c r="G90" s="1369" t="s">
        <v>1341</v>
      </c>
      <c r="H90" s="1351">
        <v>21</v>
      </c>
      <c r="I90" s="1351">
        <v>3</v>
      </c>
      <c r="J90" s="1352">
        <v>9</v>
      </c>
      <c r="K90" s="1352">
        <v>8</v>
      </c>
      <c r="L90" s="1352">
        <v>8</v>
      </c>
      <c r="M90" s="1352">
        <v>8</v>
      </c>
      <c r="N90" s="1352">
        <v>6</v>
      </c>
      <c r="O90" s="1352">
        <f t="shared" si="1"/>
        <v>39</v>
      </c>
      <c r="P90" s="1363"/>
      <c r="Q90" s="1381">
        <v>39</v>
      </c>
      <c r="S90" s="1366"/>
      <c r="T90" s="1313"/>
    </row>
    <row r="91" spans="1:20" ht="15" customHeight="1">
      <c r="A91" s="1360">
        <v>40</v>
      </c>
      <c r="B91" s="1384" t="s">
        <v>1501</v>
      </c>
      <c r="C91" s="1383" t="s">
        <v>1502</v>
      </c>
      <c r="D91" s="1377">
        <v>1980</v>
      </c>
      <c r="E91" s="1377" t="s">
        <v>1443</v>
      </c>
      <c r="F91" s="1358" t="s">
        <v>1375</v>
      </c>
      <c r="G91" s="1359" t="s">
        <v>1333</v>
      </c>
      <c r="H91" s="1351">
        <v>22</v>
      </c>
      <c r="I91" s="1351">
        <v>3</v>
      </c>
      <c r="J91" s="1360">
        <v>9</v>
      </c>
      <c r="K91" s="1360">
        <v>8</v>
      </c>
      <c r="L91" s="1360">
        <v>8</v>
      </c>
      <c r="M91" s="1360">
        <v>7</v>
      </c>
      <c r="N91" s="1360">
        <v>7</v>
      </c>
      <c r="O91" s="1360">
        <f t="shared" si="1"/>
        <v>39</v>
      </c>
      <c r="P91" s="1363"/>
      <c r="Q91" s="1381">
        <v>40</v>
      </c>
    </row>
    <row r="92" spans="1:20" ht="15" customHeight="1">
      <c r="A92" s="1360">
        <v>41</v>
      </c>
      <c r="B92" s="1382" t="s">
        <v>1503</v>
      </c>
      <c r="C92" s="1383" t="s">
        <v>1449</v>
      </c>
      <c r="D92" s="1377">
        <v>1960</v>
      </c>
      <c r="E92" s="1377" t="s">
        <v>1443</v>
      </c>
      <c r="F92" s="1358" t="s">
        <v>1375</v>
      </c>
      <c r="G92" s="1369" t="s">
        <v>402</v>
      </c>
      <c r="H92" s="1351">
        <v>2</v>
      </c>
      <c r="I92" s="1351">
        <v>2</v>
      </c>
      <c r="J92" s="1360">
        <v>9</v>
      </c>
      <c r="K92" s="1360">
        <v>8</v>
      </c>
      <c r="L92" s="1360">
        <v>8</v>
      </c>
      <c r="M92" s="1360">
        <v>7</v>
      </c>
      <c r="N92" s="1360">
        <v>6</v>
      </c>
      <c r="O92" s="1360">
        <f t="shared" si="1"/>
        <v>38</v>
      </c>
      <c r="P92" s="1363"/>
      <c r="Q92" s="1381">
        <v>41</v>
      </c>
    </row>
    <row r="93" spans="1:20" ht="15" customHeight="1">
      <c r="A93" s="1360">
        <v>42</v>
      </c>
      <c r="B93" s="1382" t="s">
        <v>1504</v>
      </c>
      <c r="C93" s="1383" t="s">
        <v>1451</v>
      </c>
      <c r="D93" s="1377">
        <v>1985</v>
      </c>
      <c r="E93" s="1377" t="s">
        <v>1443</v>
      </c>
      <c r="F93" s="1358" t="s">
        <v>1375</v>
      </c>
      <c r="G93" s="1369" t="s">
        <v>146</v>
      </c>
      <c r="H93" s="1351">
        <v>10</v>
      </c>
      <c r="I93" s="1351">
        <v>2</v>
      </c>
      <c r="J93" s="1360">
        <v>9</v>
      </c>
      <c r="K93" s="1360">
        <v>9</v>
      </c>
      <c r="L93" s="1360">
        <v>8</v>
      </c>
      <c r="M93" s="1360">
        <v>6</v>
      </c>
      <c r="N93" s="1360">
        <v>5</v>
      </c>
      <c r="O93" s="1360">
        <f t="shared" si="1"/>
        <v>37</v>
      </c>
      <c r="P93" s="1363"/>
      <c r="Q93" s="1381">
        <v>42</v>
      </c>
    </row>
    <row r="94" spans="1:20" ht="15" customHeight="1">
      <c r="A94" s="1360">
        <v>43</v>
      </c>
      <c r="B94" s="1382" t="s">
        <v>1505</v>
      </c>
      <c r="C94" s="1383" t="s">
        <v>1442</v>
      </c>
      <c r="D94" s="1377">
        <v>1976</v>
      </c>
      <c r="E94" s="1377" t="s">
        <v>1443</v>
      </c>
      <c r="F94" s="1358" t="s">
        <v>1375</v>
      </c>
      <c r="G94" s="1359" t="s">
        <v>1314</v>
      </c>
      <c r="H94" s="1351">
        <v>17</v>
      </c>
      <c r="I94" s="1351">
        <v>1</v>
      </c>
      <c r="J94" s="1360">
        <v>8</v>
      </c>
      <c r="K94" s="1360">
        <v>8</v>
      </c>
      <c r="L94" s="1360">
        <v>8</v>
      </c>
      <c r="M94" s="1360">
        <v>8</v>
      </c>
      <c r="N94" s="1360">
        <v>5</v>
      </c>
      <c r="O94" s="1360">
        <f t="shared" si="1"/>
        <v>37</v>
      </c>
      <c r="P94" s="1363"/>
      <c r="Q94" s="1381">
        <v>43</v>
      </c>
    </row>
    <row r="95" spans="1:20" ht="15" customHeight="1">
      <c r="A95" s="1360">
        <v>44</v>
      </c>
      <c r="B95" s="1382" t="s">
        <v>1506</v>
      </c>
      <c r="C95" s="1383" t="s">
        <v>1507</v>
      </c>
      <c r="D95" s="1377">
        <v>1980</v>
      </c>
      <c r="E95" s="1377" t="s">
        <v>1443</v>
      </c>
      <c r="F95" s="1358" t="s">
        <v>1396</v>
      </c>
      <c r="G95" s="1369" t="s">
        <v>140</v>
      </c>
      <c r="H95" s="1351">
        <v>18</v>
      </c>
      <c r="I95" s="1351">
        <v>1</v>
      </c>
      <c r="J95" s="1360">
        <v>9</v>
      </c>
      <c r="K95" s="1360">
        <v>8</v>
      </c>
      <c r="L95" s="1360">
        <v>7</v>
      </c>
      <c r="M95" s="1360">
        <v>7</v>
      </c>
      <c r="N95" s="1360">
        <v>5</v>
      </c>
      <c r="O95" s="1352">
        <f t="shared" si="1"/>
        <v>36</v>
      </c>
      <c r="P95" s="1363"/>
      <c r="Q95" s="1381">
        <v>44</v>
      </c>
    </row>
    <row r="96" spans="1:20" ht="15" customHeight="1">
      <c r="A96" s="1360">
        <v>45</v>
      </c>
      <c r="B96" s="1382" t="s">
        <v>1508</v>
      </c>
      <c r="C96" s="1383" t="s">
        <v>1509</v>
      </c>
      <c r="D96" s="1377">
        <v>1982</v>
      </c>
      <c r="E96" s="1377" t="s">
        <v>1443</v>
      </c>
      <c r="F96" s="1358" t="s">
        <v>1375</v>
      </c>
      <c r="G96" s="1369" t="s">
        <v>1322</v>
      </c>
      <c r="H96" s="1351">
        <v>5</v>
      </c>
      <c r="I96" s="1351">
        <v>4</v>
      </c>
      <c r="J96" s="1360">
        <v>8</v>
      </c>
      <c r="K96" s="1360">
        <v>8</v>
      </c>
      <c r="L96" s="1360">
        <v>7</v>
      </c>
      <c r="M96" s="1360">
        <v>7</v>
      </c>
      <c r="N96" s="1360">
        <v>6</v>
      </c>
      <c r="O96" s="1360">
        <f t="shared" si="1"/>
        <v>36</v>
      </c>
      <c r="P96" s="1363"/>
      <c r="Q96" s="1381">
        <v>45</v>
      </c>
    </row>
    <row r="97" spans="1:20" ht="15" customHeight="1">
      <c r="A97" s="1360">
        <v>46</v>
      </c>
      <c r="B97" s="1380" t="s">
        <v>1510</v>
      </c>
      <c r="C97" s="1380" t="s">
        <v>1511</v>
      </c>
      <c r="D97" s="1377">
        <v>1991</v>
      </c>
      <c r="E97" s="1377" t="s">
        <v>1443</v>
      </c>
      <c r="F97" s="1358" t="s">
        <v>1375</v>
      </c>
      <c r="G97" s="1369" t="s">
        <v>1341</v>
      </c>
      <c r="H97" s="1351">
        <v>21</v>
      </c>
      <c r="I97" s="1351">
        <v>4</v>
      </c>
      <c r="J97" s="1352">
        <v>9</v>
      </c>
      <c r="K97" s="1352">
        <v>9</v>
      </c>
      <c r="L97" s="1352">
        <v>8</v>
      </c>
      <c r="M97" s="1352">
        <v>5</v>
      </c>
      <c r="N97" s="1352">
        <v>4</v>
      </c>
      <c r="O97" s="1352">
        <f t="shared" si="1"/>
        <v>35</v>
      </c>
      <c r="P97" s="1363"/>
      <c r="Q97" s="1381">
        <v>46</v>
      </c>
      <c r="S97" s="1366"/>
      <c r="T97" s="1313"/>
    </row>
    <row r="98" spans="1:20" ht="15" customHeight="1">
      <c r="A98" s="1360">
        <v>47</v>
      </c>
      <c r="B98" s="1382" t="s">
        <v>1512</v>
      </c>
      <c r="C98" s="1383" t="s">
        <v>1513</v>
      </c>
      <c r="D98" s="1377">
        <v>1996</v>
      </c>
      <c r="E98" s="1377" t="s">
        <v>1443</v>
      </c>
      <c r="F98" s="1358" t="s">
        <v>1375</v>
      </c>
      <c r="G98" s="1369" t="s">
        <v>131</v>
      </c>
      <c r="H98" s="1351">
        <v>20</v>
      </c>
      <c r="I98" s="1351">
        <v>1</v>
      </c>
      <c r="J98" s="1360">
        <v>7</v>
      </c>
      <c r="K98" s="1360">
        <v>6</v>
      </c>
      <c r="L98" s="1360">
        <v>5</v>
      </c>
      <c r="M98" s="1360">
        <v>4</v>
      </c>
      <c r="N98" s="1360">
        <v>0</v>
      </c>
      <c r="O98" s="1360">
        <f t="shared" si="1"/>
        <v>22</v>
      </c>
      <c r="P98" s="1363"/>
      <c r="Q98" s="1381">
        <v>47</v>
      </c>
    </row>
    <row r="99" spans="1:20" ht="15" customHeight="1">
      <c r="A99" s="1360">
        <v>48</v>
      </c>
      <c r="B99" s="1382" t="s">
        <v>1514</v>
      </c>
      <c r="C99" s="1383" t="s">
        <v>1476</v>
      </c>
      <c r="D99" s="1377">
        <v>1984</v>
      </c>
      <c r="E99" s="1377" t="s">
        <v>1443</v>
      </c>
      <c r="F99" s="1358" t="s">
        <v>1375</v>
      </c>
      <c r="G99" s="1369" t="s">
        <v>1322</v>
      </c>
      <c r="H99" s="1351">
        <v>5</v>
      </c>
      <c r="I99" s="1351">
        <v>3</v>
      </c>
      <c r="J99" s="1360">
        <v>8</v>
      </c>
      <c r="K99" s="1360">
        <v>7</v>
      </c>
      <c r="L99" s="1360">
        <v>3</v>
      </c>
      <c r="M99" s="1360">
        <v>2</v>
      </c>
      <c r="N99" s="1360">
        <v>0</v>
      </c>
      <c r="O99" s="1360">
        <f t="shared" si="1"/>
        <v>20</v>
      </c>
      <c r="P99" s="1354"/>
      <c r="Q99" s="1381">
        <v>48</v>
      </c>
    </row>
    <row r="100" spans="1:20" ht="15" customHeight="1"/>
    <row r="101" spans="1:20" ht="15" customHeight="1"/>
    <row r="102" spans="1:20" ht="15" customHeight="1"/>
    <row r="103" spans="1:20" ht="15" customHeight="1"/>
    <row r="104" spans="1:20" ht="15" customHeight="1"/>
    <row r="105" spans="1:20" ht="15" customHeight="1"/>
    <row r="106" spans="1:20" ht="15" customHeight="1"/>
    <row r="107" spans="1:20" ht="15" customHeight="1"/>
    <row r="108" spans="1:20" ht="15" customHeight="1"/>
    <row r="109" spans="1:20" ht="15" customHeight="1"/>
    <row r="110" spans="1:20" ht="15" customHeight="1"/>
    <row r="111" spans="1:20" ht="15" customHeight="1"/>
    <row r="112" spans="1:20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</sheetData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79"/>
  <sheetViews>
    <sheetView showGridLines="0" zoomScaleNormal="100" zoomScaleSheetLayoutView="75" workbookViewId="0"/>
  </sheetViews>
  <sheetFormatPr defaultColWidth="11.42578125" defaultRowHeight="15.95" customHeight="1"/>
  <cols>
    <col min="1" max="1" width="5" style="1021" customWidth="1"/>
    <col min="2" max="2" width="38.5703125" style="1020" customWidth="1"/>
    <col min="3" max="11" width="10.7109375" style="1020" customWidth="1"/>
    <col min="12" max="256" width="11.42578125" style="1020"/>
    <col min="257" max="257" width="5" style="1020" customWidth="1"/>
    <col min="258" max="258" width="38.5703125" style="1020" customWidth="1"/>
    <col min="259" max="267" width="10.7109375" style="1020" customWidth="1"/>
    <col min="268" max="512" width="11.42578125" style="1020"/>
    <col min="513" max="513" width="5" style="1020" customWidth="1"/>
    <col min="514" max="514" width="38.5703125" style="1020" customWidth="1"/>
    <col min="515" max="523" width="10.7109375" style="1020" customWidth="1"/>
    <col min="524" max="768" width="11.42578125" style="1020"/>
    <col min="769" max="769" width="5" style="1020" customWidth="1"/>
    <col min="770" max="770" width="38.5703125" style="1020" customWidth="1"/>
    <col min="771" max="779" width="10.7109375" style="1020" customWidth="1"/>
    <col min="780" max="1024" width="11.42578125" style="1020"/>
    <col min="1025" max="1025" width="5" style="1020" customWidth="1"/>
    <col min="1026" max="1026" width="38.5703125" style="1020" customWidth="1"/>
    <col min="1027" max="1035" width="10.7109375" style="1020" customWidth="1"/>
    <col min="1036" max="1280" width="11.42578125" style="1020"/>
    <col min="1281" max="1281" width="5" style="1020" customWidth="1"/>
    <col min="1282" max="1282" width="38.5703125" style="1020" customWidth="1"/>
    <col min="1283" max="1291" width="10.7109375" style="1020" customWidth="1"/>
    <col min="1292" max="1536" width="11.42578125" style="1020"/>
    <col min="1537" max="1537" width="5" style="1020" customWidth="1"/>
    <col min="1538" max="1538" width="38.5703125" style="1020" customWidth="1"/>
    <col min="1539" max="1547" width="10.7109375" style="1020" customWidth="1"/>
    <col min="1548" max="1792" width="11.42578125" style="1020"/>
    <col min="1793" max="1793" width="5" style="1020" customWidth="1"/>
    <col min="1794" max="1794" width="38.5703125" style="1020" customWidth="1"/>
    <col min="1795" max="1803" width="10.7109375" style="1020" customWidth="1"/>
    <col min="1804" max="2048" width="11.42578125" style="1020"/>
    <col min="2049" max="2049" width="5" style="1020" customWidth="1"/>
    <col min="2050" max="2050" width="38.5703125" style="1020" customWidth="1"/>
    <col min="2051" max="2059" width="10.7109375" style="1020" customWidth="1"/>
    <col min="2060" max="2304" width="11.42578125" style="1020"/>
    <col min="2305" max="2305" width="5" style="1020" customWidth="1"/>
    <col min="2306" max="2306" width="38.5703125" style="1020" customWidth="1"/>
    <col min="2307" max="2315" width="10.7109375" style="1020" customWidth="1"/>
    <col min="2316" max="2560" width="11.42578125" style="1020"/>
    <col min="2561" max="2561" width="5" style="1020" customWidth="1"/>
    <col min="2562" max="2562" width="38.5703125" style="1020" customWidth="1"/>
    <col min="2563" max="2571" width="10.7109375" style="1020" customWidth="1"/>
    <col min="2572" max="2816" width="11.42578125" style="1020"/>
    <col min="2817" max="2817" width="5" style="1020" customWidth="1"/>
    <col min="2818" max="2818" width="38.5703125" style="1020" customWidth="1"/>
    <col min="2819" max="2827" width="10.7109375" style="1020" customWidth="1"/>
    <col min="2828" max="3072" width="11.42578125" style="1020"/>
    <col min="3073" max="3073" width="5" style="1020" customWidth="1"/>
    <col min="3074" max="3074" width="38.5703125" style="1020" customWidth="1"/>
    <col min="3075" max="3083" width="10.7109375" style="1020" customWidth="1"/>
    <col min="3084" max="3328" width="11.42578125" style="1020"/>
    <col min="3329" max="3329" width="5" style="1020" customWidth="1"/>
    <col min="3330" max="3330" width="38.5703125" style="1020" customWidth="1"/>
    <col min="3331" max="3339" width="10.7109375" style="1020" customWidth="1"/>
    <col min="3340" max="3584" width="11.42578125" style="1020"/>
    <col min="3585" max="3585" width="5" style="1020" customWidth="1"/>
    <col min="3586" max="3586" width="38.5703125" style="1020" customWidth="1"/>
    <col min="3587" max="3595" width="10.7109375" style="1020" customWidth="1"/>
    <col min="3596" max="3840" width="11.42578125" style="1020"/>
    <col min="3841" max="3841" width="5" style="1020" customWidth="1"/>
    <col min="3842" max="3842" width="38.5703125" style="1020" customWidth="1"/>
    <col min="3843" max="3851" width="10.7109375" style="1020" customWidth="1"/>
    <col min="3852" max="4096" width="11.42578125" style="1020"/>
    <col min="4097" max="4097" width="5" style="1020" customWidth="1"/>
    <col min="4098" max="4098" width="38.5703125" style="1020" customWidth="1"/>
    <col min="4099" max="4107" width="10.7109375" style="1020" customWidth="1"/>
    <col min="4108" max="4352" width="11.42578125" style="1020"/>
    <col min="4353" max="4353" width="5" style="1020" customWidth="1"/>
    <col min="4354" max="4354" width="38.5703125" style="1020" customWidth="1"/>
    <col min="4355" max="4363" width="10.7109375" style="1020" customWidth="1"/>
    <col min="4364" max="4608" width="11.42578125" style="1020"/>
    <col min="4609" max="4609" width="5" style="1020" customWidth="1"/>
    <col min="4610" max="4610" width="38.5703125" style="1020" customWidth="1"/>
    <col min="4611" max="4619" width="10.7109375" style="1020" customWidth="1"/>
    <col min="4620" max="4864" width="11.42578125" style="1020"/>
    <col min="4865" max="4865" width="5" style="1020" customWidth="1"/>
    <col min="4866" max="4866" width="38.5703125" style="1020" customWidth="1"/>
    <col min="4867" max="4875" width="10.7109375" style="1020" customWidth="1"/>
    <col min="4876" max="5120" width="11.42578125" style="1020"/>
    <col min="5121" max="5121" width="5" style="1020" customWidth="1"/>
    <col min="5122" max="5122" width="38.5703125" style="1020" customWidth="1"/>
    <col min="5123" max="5131" width="10.7109375" style="1020" customWidth="1"/>
    <col min="5132" max="5376" width="11.42578125" style="1020"/>
    <col min="5377" max="5377" width="5" style="1020" customWidth="1"/>
    <col min="5378" max="5378" width="38.5703125" style="1020" customWidth="1"/>
    <col min="5379" max="5387" width="10.7109375" style="1020" customWidth="1"/>
    <col min="5388" max="5632" width="11.42578125" style="1020"/>
    <col min="5633" max="5633" width="5" style="1020" customWidth="1"/>
    <col min="5634" max="5634" width="38.5703125" style="1020" customWidth="1"/>
    <col min="5635" max="5643" width="10.7109375" style="1020" customWidth="1"/>
    <col min="5644" max="5888" width="11.42578125" style="1020"/>
    <col min="5889" max="5889" width="5" style="1020" customWidth="1"/>
    <col min="5890" max="5890" width="38.5703125" style="1020" customWidth="1"/>
    <col min="5891" max="5899" width="10.7109375" style="1020" customWidth="1"/>
    <col min="5900" max="6144" width="11.42578125" style="1020"/>
    <col min="6145" max="6145" width="5" style="1020" customWidth="1"/>
    <col min="6146" max="6146" width="38.5703125" style="1020" customWidth="1"/>
    <col min="6147" max="6155" width="10.7109375" style="1020" customWidth="1"/>
    <col min="6156" max="6400" width="11.42578125" style="1020"/>
    <col min="6401" max="6401" width="5" style="1020" customWidth="1"/>
    <col min="6402" max="6402" width="38.5703125" style="1020" customWidth="1"/>
    <col min="6403" max="6411" width="10.7109375" style="1020" customWidth="1"/>
    <col min="6412" max="6656" width="11.42578125" style="1020"/>
    <col min="6657" max="6657" width="5" style="1020" customWidth="1"/>
    <col min="6658" max="6658" width="38.5703125" style="1020" customWidth="1"/>
    <col min="6659" max="6667" width="10.7109375" style="1020" customWidth="1"/>
    <col min="6668" max="6912" width="11.42578125" style="1020"/>
    <col min="6913" max="6913" width="5" style="1020" customWidth="1"/>
    <col min="6914" max="6914" width="38.5703125" style="1020" customWidth="1"/>
    <col min="6915" max="6923" width="10.7109375" style="1020" customWidth="1"/>
    <col min="6924" max="7168" width="11.42578125" style="1020"/>
    <col min="7169" max="7169" width="5" style="1020" customWidth="1"/>
    <col min="7170" max="7170" width="38.5703125" style="1020" customWidth="1"/>
    <col min="7171" max="7179" width="10.7109375" style="1020" customWidth="1"/>
    <col min="7180" max="7424" width="11.42578125" style="1020"/>
    <col min="7425" max="7425" width="5" style="1020" customWidth="1"/>
    <col min="7426" max="7426" width="38.5703125" style="1020" customWidth="1"/>
    <col min="7427" max="7435" width="10.7109375" style="1020" customWidth="1"/>
    <col min="7436" max="7680" width="11.42578125" style="1020"/>
    <col min="7681" max="7681" width="5" style="1020" customWidth="1"/>
    <col min="7682" max="7682" width="38.5703125" style="1020" customWidth="1"/>
    <col min="7683" max="7691" width="10.7109375" style="1020" customWidth="1"/>
    <col min="7692" max="7936" width="11.42578125" style="1020"/>
    <col min="7937" max="7937" width="5" style="1020" customWidth="1"/>
    <col min="7938" max="7938" width="38.5703125" style="1020" customWidth="1"/>
    <col min="7939" max="7947" width="10.7109375" style="1020" customWidth="1"/>
    <col min="7948" max="8192" width="11.42578125" style="1020"/>
    <col min="8193" max="8193" width="5" style="1020" customWidth="1"/>
    <col min="8194" max="8194" width="38.5703125" style="1020" customWidth="1"/>
    <col min="8195" max="8203" width="10.7109375" style="1020" customWidth="1"/>
    <col min="8204" max="8448" width="11.42578125" style="1020"/>
    <col min="8449" max="8449" width="5" style="1020" customWidth="1"/>
    <col min="8450" max="8450" width="38.5703125" style="1020" customWidth="1"/>
    <col min="8451" max="8459" width="10.7109375" style="1020" customWidth="1"/>
    <col min="8460" max="8704" width="11.42578125" style="1020"/>
    <col min="8705" max="8705" width="5" style="1020" customWidth="1"/>
    <col min="8706" max="8706" width="38.5703125" style="1020" customWidth="1"/>
    <col min="8707" max="8715" width="10.7109375" style="1020" customWidth="1"/>
    <col min="8716" max="8960" width="11.42578125" style="1020"/>
    <col min="8961" max="8961" width="5" style="1020" customWidth="1"/>
    <col min="8962" max="8962" width="38.5703125" style="1020" customWidth="1"/>
    <col min="8963" max="8971" width="10.7109375" style="1020" customWidth="1"/>
    <col min="8972" max="9216" width="11.42578125" style="1020"/>
    <col min="9217" max="9217" width="5" style="1020" customWidth="1"/>
    <col min="9218" max="9218" width="38.5703125" style="1020" customWidth="1"/>
    <col min="9219" max="9227" width="10.7109375" style="1020" customWidth="1"/>
    <col min="9228" max="9472" width="11.42578125" style="1020"/>
    <col min="9473" max="9473" width="5" style="1020" customWidth="1"/>
    <col min="9474" max="9474" width="38.5703125" style="1020" customWidth="1"/>
    <col min="9475" max="9483" width="10.7109375" style="1020" customWidth="1"/>
    <col min="9484" max="9728" width="11.42578125" style="1020"/>
    <col min="9729" max="9729" width="5" style="1020" customWidth="1"/>
    <col min="9730" max="9730" width="38.5703125" style="1020" customWidth="1"/>
    <col min="9731" max="9739" width="10.7109375" style="1020" customWidth="1"/>
    <col min="9740" max="9984" width="11.42578125" style="1020"/>
    <col min="9985" max="9985" width="5" style="1020" customWidth="1"/>
    <col min="9986" max="9986" width="38.5703125" style="1020" customWidth="1"/>
    <col min="9987" max="9995" width="10.7109375" style="1020" customWidth="1"/>
    <col min="9996" max="10240" width="11.42578125" style="1020"/>
    <col min="10241" max="10241" width="5" style="1020" customWidth="1"/>
    <col min="10242" max="10242" width="38.5703125" style="1020" customWidth="1"/>
    <col min="10243" max="10251" width="10.7109375" style="1020" customWidth="1"/>
    <col min="10252" max="10496" width="11.42578125" style="1020"/>
    <col min="10497" max="10497" width="5" style="1020" customWidth="1"/>
    <col min="10498" max="10498" width="38.5703125" style="1020" customWidth="1"/>
    <col min="10499" max="10507" width="10.7109375" style="1020" customWidth="1"/>
    <col min="10508" max="10752" width="11.42578125" style="1020"/>
    <col min="10753" max="10753" width="5" style="1020" customWidth="1"/>
    <col min="10754" max="10754" width="38.5703125" style="1020" customWidth="1"/>
    <col min="10755" max="10763" width="10.7109375" style="1020" customWidth="1"/>
    <col min="10764" max="11008" width="11.42578125" style="1020"/>
    <col min="11009" max="11009" width="5" style="1020" customWidth="1"/>
    <col min="11010" max="11010" width="38.5703125" style="1020" customWidth="1"/>
    <col min="11011" max="11019" width="10.7109375" style="1020" customWidth="1"/>
    <col min="11020" max="11264" width="11.42578125" style="1020"/>
    <col min="11265" max="11265" width="5" style="1020" customWidth="1"/>
    <col min="11266" max="11266" width="38.5703125" style="1020" customWidth="1"/>
    <col min="11267" max="11275" width="10.7109375" style="1020" customWidth="1"/>
    <col min="11276" max="11520" width="11.42578125" style="1020"/>
    <col min="11521" max="11521" width="5" style="1020" customWidth="1"/>
    <col min="11522" max="11522" width="38.5703125" style="1020" customWidth="1"/>
    <col min="11523" max="11531" width="10.7109375" style="1020" customWidth="1"/>
    <col min="11532" max="11776" width="11.42578125" style="1020"/>
    <col min="11777" max="11777" width="5" style="1020" customWidth="1"/>
    <col min="11778" max="11778" width="38.5703125" style="1020" customWidth="1"/>
    <col min="11779" max="11787" width="10.7109375" style="1020" customWidth="1"/>
    <col min="11788" max="12032" width="11.42578125" style="1020"/>
    <col min="12033" max="12033" width="5" style="1020" customWidth="1"/>
    <col min="12034" max="12034" width="38.5703125" style="1020" customWidth="1"/>
    <col min="12035" max="12043" width="10.7109375" style="1020" customWidth="1"/>
    <col min="12044" max="12288" width="11.42578125" style="1020"/>
    <col min="12289" max="12289" width="5" style="1020" customWidth="1"/>
    <col min="12290" max="12290" width="38.5703125" style="1020" customWidth="1"/>
    <col min="12291" max="12299" width="10.7109375" style="1020" customWidth="1"/>
    <col min="12300" max="12544" width="11.42578125" style="1020"/>
    <col min="12545" max="12545" width="5" style="1020" customWidth="1"/>
    <col min="12546" max="12546" width="38.5703125" style="1020" customWidth="1"/>
    <col min="12547" max="12555" width="10.7109375" style="1020" customWidth="1"/>
    <col min="12556" max="12800" width="11.42578125" style="1020"/>
    <col min="12801" max="12801" width="5" style="1020" customWidth="1"/>
    <col min="12802" max="12802" width="38.5703125" style="1020" customWidth="1"/>
    <col min="12803" max="12811" width="10.7109375" style="1020" customWidth="1"/>
    <col min="12812" max="13056" width="11.42578125" style="1020"/>
    <col min="13057" max="13057" width="5" style="1020" customWidth="1"/>
    <col min="13058" max="13058" width="38.5703125" style="1020" customWidth="1"/>
    <col min="13059" max="13067" width="10.7109375" style="1020" customWidth="1"/>
    <col min="13068" max="13312" width="11.42578125" style="1020"/>
    <col min="13313" max="13313" width="5" style="1020" customWidth="1"/>
    <col min="13314" max="13314" width="38.5703125" style="1020" customWidth="1"/>
    <col min="13315" max="13323" width="10.7109375" style="1020" customWidth="1"/>
    <col min="13324" max="13568" width="11.42578125" style="1020"/>
    <col min="13569" max="13569" width="5" style="1020" customWidth="1"/>
    <col min="13570" max="13570" width="38.5703125" style="1020" customWidth="1"/>
    <col min="13571" max="13579" width="10.7109375" style="1020" customWidth="1"/>
    <col min="13580" max="13824" width="11.42578125" style="1020"/>
    <col min="13825" max="13825" width="5" style="1020" customWidth="1"/>
    <col min="13826" max="13826" width="38.5703125" style="1020" customWidth="1"/>
    <col min="13827" max="13835" width="10.7109375" style="1020" customWidth="1"/>
    <col min="13836" max="14080" width="11.42578125" style="1020"/>
    <col min="14081" max="14081" width="5" style="1020" customWidth="1"/>
    <col min="14082" max="14082" width="38.5703125" style="1020" customWidth="1"/>
    <col min="14083" max="14091" width="10.7109375" style="1020" customWidth="1"/>
    <col min="14092" max="14336" width="11.42578125" style="1020"/>
    <col min="14337" max="14337" width="5" style="1020" customWidth="1"/>
    <col min="14338" max="14338" width="38.5703125" style="1020" customWidth="1"/>
    <col min="14339" max="14347" width="10.7109375" style="1020" customWidth="1"/>
    <col min="14348" max="14592" width="11.42578125" style="1020"/>
    <col min="14593" max="14593" width="5" style="1020" customWidth="1"/>
    <col min="14594" max="14594" width="38.5703125" style="1020" customWidth="1"/>
    <col min="14595" max="14603" width="10.7109375" style="1020" customWidth="1"/>
    <col min="14604" max="14848" width="11.42578125" style="1020"/>
    <col min="14849" max="14849" width="5" style="1020" customWidth="1"/>
    <col min="14850" max="14850" width="38.5703125" style="1020" customWidth="1"/>
    <col min="14851" max="14859" width="10.7109375" style="1020" customWidth="1"/>
    <col min="14860" max="15104" width="11.42578125" style="1020"/>
    <col min="15105" max="15105" width="5" style="1020" customWidth="1"/>
    <col min="15106" max="15106" width="38.5703125" style="1020" customWidth="1"/>
    <col min="15107" max="15115" width="10.7109375" style="1020" customWidth="1"/>
    <col min="15116" max="15360" width="11.42578125" style="1020"/>
    <col min="15361" max="15361" width="5" style="1020" customWidth="1"/>
    <col min="15362" max="15362" width="38.5703125" style="1020" customWidth="1"/>
    <col min="15363" max="15371" width="10.7109375" style="1020" customWidth="1"/>
    <col min="15372" max="15616" width="11.42578125" style="1020"/>
    <col min="15617" max="15617" width="5" style="1020" customWidth="1"/>
    <col min="15618" max="15618" width="38.5703125" style="1020" customWidth="1"/>
    <col min="15619" max="15627" width="10.7109375" style="1020" customWidth="1"/>
    <col min="15628" max="15872" width="11.42578125" style="1020"/>
    <col min="15873" max="15873" width="5" style="1020" customWidth="1"/>
    <col min="15874" max="15874" width="38.5703125" style="1020" customWidth="1"/>
    <col min="15875" max="15883" width="10.7109375" style="1020" customWidth="1"/>
    <col min="15884" max="16128" width="11.42578125" style="1020"/>
    <col min="16129" max="16129" width="5" style="1020" customWidth="1"/>
    <col min="16130" max="16130" width="38.5703125" style="1020" customWidth="1"/>
    <col min="16131" max="16139" width="10.7109375" style="1020" customWidth="1"/>
    <col min="16140" max="16384" width="11.42578125" style="1020"/>
  </cols>
  <sheetData>
    <row r="1" spans="1:11" s="1014" customFormat="1" ht="15.95" customHeight="1">
      <c r="B1" s="1015"/>
      <c r="C1" s="1015"/>
      <c r="D1" s="1015"/>
      <c r="E1" s="1016" t="s">
        <v>1030</v>
      </c>
      <c r="F1" s="1015"/>
      <c r="G1" s="1015"/>
      <c r="H1" s="1015"/>
      <c r="I1" s="1015"/>
      <c r="J1" s="1015"/>
      <c r="K1" s="1015"/>
    </row>
    <row r="2" spans="1:11" s="1014" customFormat="1" ht="15.95" customHeight="1">
      <c r="A2" s="1015"/>
      <c r="B2" s="1015"/>
      <c r="C2" s="1015"/>
      <c r="D2" s="1015"/>
      <c r="E2" s="1016" t="s">
        <v>1031</v>
      </c>
      <c r="F2" s="1015"/>
      <c r="G2" s="1015"/>
      <c r="H2" s="1015"/>
      <c r="I2" s="1015"/>
      <c r="J2" s="1015"/>
      <c r="K2" s="1015"/>
    </row>
    <row r="3" spans="1:11" ht="15.95" customHeight="1">
      <c r="A3" s="1017" t="s">
        <v>1032</v>
      </c>
      <c r="B3" s="1018"/>
      <c r="C3" s="1018"/>
      <c r="D3" s="1018"/>
      <c r="E3" s="1019" t="s">
        <v>1033</v>
      </c>
      <c r="F3" s="1018"/>
      <c r="H3" s="1018"/>
      <c r="I3" s="1018"/>
      <c r="J3" s="1018"/>
      <c r="K3" s="1021" t="s">
        <v>1028</v>
      </c>
    </row>
    <row r="4" spans="1:11" ht="15.95" customHeight="1">
      <c r="A4" s="1019"/>
      <c r="B4" s="1019"/>
      <c r="C4" s="1019"/>
      <c r="D4" s="1019"/>
      <c r="E4" s="1019"/>
      <c r="F4" s="1019"/>
      <c r="G4" s="1019"/>
      <c r="H4" s="1019"/>
      <c r="I4" s="1019"/>
      <c r="J4" s="1019"/>
      <c r="K4" s="1019"/>
    </row>
    <row r="5" spans="1:11" s="1025" customFormat="1" ht="15.95" customHeight="1">
      <c r="A5" s="2000" t="s">
        <v>4</v>
      </c>
      <c r="B5" s="2002" t="s">
        <v>670</v>
      </c>
      <c r="C5" s="1022"/>
      <c r="D5" s="1023" t="s">
        <v>1034</v>
      </c>
      <c r="E5" s="1024"/>
      <c r="F5" s="2004" t="s">
        <v>1035</v>
      </c>
      <c r="G5" s="2000"/>
      <c r="H5" s="2000"/>
      <c r="I5" s="2000"/>
      <c r="J5" s="2005" t="s">
        <v>1036</v>
      </c>
      <c r="K5" s="2005" t="s">
        <v>1037</v>
      </c>
    </row>
    <row r="6" spans="1:11" ht="15.95" customHeight="1">
      <c r="A6" s="2001"/>
      <c r="B6" s="2003"/>
      <c r="C6" s="1026" t="s">
        <v>804</v>
      </c>
      <c r="D6" s="1026" t="s">
        <v>331</v>
      </c>
      <c r="E6" s="1026" t="s">
        <v>332</v>
      </c>
      <c r="F6" s="1027" t="s">
        <v>1038</v>
      </c>
      <c r="G6" s="1027" t="s">
        <v>1039</v>
      </c>
      <c r="H6" s="1027" t="s">
        <v>1040</v>
      </c>
      <c r="I6" s="1027" t="s">
        <v>1041</v>
      </c>
      <c r="J6" s="2005"/>
      <c r="K6" s="2005"/>
    </row>
    <row r="7" spans="1:11" s="1036" customFormat="1" ht="15.95" customHeight="1">
      <c r="A7" s="1028">
        <v>1</v>
      </c>
      <c r="B7" s="1029" t="s">
        <v>1300</v>
      </c>
      <c r="C7" s="1030">
        <f t="shared" ref="C7:C28" si="0">SUM(D7:E7)</f>
        <v>3</v>
      </c>
      <c r="D7" s="1031">
        <v>2</v>
      </c>
      <c r="E7" s="1031">
        <v>1</v>
      </c>
      <c r="F7" s="1032">
        <v>3</v>
      </c>
      <c r="G7" s="1032">
        <v>4</v>
      </c>
      <c r="H7" s="1032">
        <v>5</v>
      </c>
      <c r="I7" s="1033"/>
      <c r="J7" s="1034">
        <f t="shared" ref="J7:J27" si="1">SUM(F7:I7)</f>
        <v>12</v>
      </c>
      <c r="K7" s="1035">
        <v>1</v>
      </c>
    </row>
    <row r="8" spans="1:11" s="1036" customFormat="1" ht="15.95" customHeight="1">
      <c r="A8" s="1028">
        <v>2</v>
      </c>
      <c r="B8" s="1029" t="s">
        <v>678</v>
      </c>
      <c r="C8" s="1030">
        <f t="shared" si="0"/>
        <v>4</v>
      </c>
      <c r="D8" s="1031">
        <v>2</v>
      </c>
      <c r="E8" s="1031">
        <v>2</v>
      </c>
      <c r="F8" s="1032">
        <v>7</v>
      </c>
      <c r="G8" s="1216" t="s">
        <v>557</v>
      </c>
      <c r="H8" s="1032">
        <v>3</v>
      </c>
      <c r="I8" s="1032">
        <v>9</v>
      </c>
      <c r="J8" s="1034">
        <f t="shared" si="1"/>
        <v>19</v>
      </c>
      <c r="K8" s="1035">
        <v>2</v>
      </c>
    </row>
    <row r="9" spans="1:11" s="1036" customFormat="1" ht="15.95" customHeight="1">
      <c r="A9" s="1028">
        <v>3</v>
      </c>
      <c r="B9" s="1029" t="s">
        <v>1042</v>
      </c>
      <c r="C9" s="1030">
        <f t="shared" si="0"/>
        <v>3</v>
      </c>
      <c r="D9" s="1031">
        <v>2</v>
      </c>
      <c r="E9" s="1031">
        <v>1</v>
      </c>
      <c r="F9" s="1032">
        <v>6</v>
      </c>
      <c r="G9" s="1032">
        <v>8</v>
      </c>
      <c r="H9" s="1032">
        <v>6</v>
      </c>
      <c r="I9" s="1033"/>
      <c r="J9" s="1034">
        <f t="shared" si="1"/>
        <v>20</v>
      </c>
      <c r="K9" s="1035">
        <v>3</v>
      </c>
    </row>
    <row r="10" spans="1:11" s="1036" customFormat="1" ht="15.95" customHeight="1">
      <c r="A10" s="1028">
        <v>4</v>
      </c>
      <c r="B10" s="1029" t="s">
        <v>115</v>
      </c>
      <c r="C10" s="1030">
        <f t="shared" si="0"/>
        <v>4</v>
      </c>
      <c r="D10" s="1031">
        <v>2</v>
      </c>
      <c r="E10" s="1031">
        <v>2</v>
      </c>
      <c r="F10" s="1032">
        <v>16</v>
      </c>
      <c r="G10" s="1216" t="s">
        <v>488</v>
      </c>
      <c r="H10" s="1032">
        <v>1</v>
      </c>
      <c r="I10" s="1032">
        <v>4</v>
      </c>
      <c r="J10" s="1034">
        <f t="shared" si="1"/>
        <v>21</v>
      </c>
      <c r="K10" s="1037">
        <v>4</v>
      </c>
    </row>
    <row r="11" spans="1:11" s="1036" customFormat="1" ht="15.95" customHeight="1">
      <c r="A11" s="1028">
        <v>5</v>
      </c>
      <c r="B11" s="1038" t="s">
        <v>1043</v>
      </c>
      <c r="C11" s="1030">
        <f t="shared" si="0"/>
        <v>4</v>
      </c>
      <c r="D11" s="1031">
        <v>2</v>
      </c>
      <c r="E11" s="1031">
        <v>2</v>
      </c>
      <c r="F11" s="1032">
        <v>1</v>
      </c>
      <c r="G11" s="1032">
        <v>10</v>
      </c>
      <c r="H11" s="1032">
        <v>11</v>
      </c>
      <c r="I11" s="1216" t="s">
        <v>224</v>
      </c>
      <c r="J11" s="1034">
        <f t="shared" si="1"/>
        <v>22</v>
      </c>
      <c r="K11" s="1037">
        <v>5</v>
      </c>
    </row>
    <row r="12" spans="1:11" s="1036" customFormat="1" ht="15.95" customHeight="1">
      <c r="A12" s="1028">
        <v>6</v>
      </c>
      <c r="B12" s="1029" t="s">
        <v>15</v>
      </c>
      <c r="C12" s="1030">
        <f t="shared" si="0"/>
        <v>4</v>
      </c>
      <c r="D12" s="1031">
        <v>2</v>
      </c>
      <c r="E12" s="1031">
        <v>2</v>
      </c>
      <c r="F12" s="1032">
        <v>2</v>
      </c>
      <c r="G12" s="1032">
        <v>9</v>
      </c>
      <c r="H12" s="1032">
        <v>16</v>
      </c>
      <c r="I12" s="1216" t="s">
        <v>405</v>
      </c>
      <c r="J12" s="1034">
        <f t="shared" si="1"/>
        <v>27</v>
      </c>
      <c r="K12" s="1037">
        <v>6</v>
      </c>
    </row>
    <row r="13" spans="1:11" s="1036" customFormat="1" ht="15.95" customHeight="1">
      <c r="A13" s="1028">
        <v>7</v>
      </c>
      <c r="B13" s="1029" t="s">
        <v>1044</v>
      </c>
      <c r="C13" s="1030">
        <f t="shared" si="0"/>
        <v>4</v>
      </c>
      <c r="D13" s="1031">
        <v>2</v>
      </c>
      <c r="E13" s="1031">
        <v>2</v>
      </c>
      <c r="F13" s="1032">
        <v>11</v>
      </c>
      <c r="G13" s="1032">
        <v>12</v>
      </c>
      <c r="H13" s="1032">
        <v>12</v>
      </c>
      <c r="I13" s="1216" t="s">
        <v>437</v>
      </c>
      <c r="J13" s="1034">
        <f t="shared" si="1"/>
        <v>35</v>
      </c>
      <c r="K13" s="1037">
        <v>7</v>
      </c>
    </row>
    <row r="14" spans="1:11" s="1036" customFormat="1" ht="15.95" customHeight="1">
      <c r="A14" s="1028">
        <v>8</v>
      </c>
      <c r="B14" s="1029" t="s">
        <v>1045</v>
      </c>
      <c r="C14" s="1030">
        <f t="shared" si="0"/>
        <v>4</v>
      </c>
      <c r="D14" s="1031">
        <v>2</v>
      </c>
      <c r="E14" s="1031">
        <v>2</v>
      </c>
      <c r="F14" s="1032">
        <v>14</v>
      </c>
      <c r="G14" s="1032">
        <v>20</v>
      </c>
      <c r="H14" s="1032">
        <v>8</v>
      </c>
      <c r="I14" s="1216" t="s">
        <v>531</v>
      </c>
      <c r="J14" s="1034">
        <f t="shared" si="1"/>
        <v>42</v>
      </c>
      <c r="K14" s="1037">
        <v>8</v>
      </c>
    </row>
    <row r="15" spans="1:11" s="1036" customFormat="1" ht="15.95" customHeight="1">
      <c r="A15" s="1028">
        <v>9</v>
      </c>
      <c r="B15" s="1029" t="s">
        <v>1046</v>
      </c>
      <c r="C15" s="1030">
        <f t="shared" si="0"/>
        <v>3</v>
      </c>
      <c r="D15" s="1031">
        <v>2</v>
      </c>
      <c r="E15" s="1031">
        <v>1</v>
      </c>
      <c r="F15" s="1032">
        <v>5</v>
      </c>
      <c r="G15" s="1032">
        <v>17</v>
      </c>
      <c r="H15" s="1032">
        <v>21</v>
      </c>
      <c r="I15" s="1033"/>
      <c r="J15" s="1034">
        <f t="shared" si="1"/>
        <v>43</v>
      </c>
      <c r="K15" s="1037">
        <v>9</v>
      </c>
    </row>
    <row r="16" spans="1:11" s="1036" customFormat="1" ht="15.95" customHeight="1">
      <c r="A16" s="1028">
        <v>10</v>
      </c>
      <c r="B16" s="1029" t="s">
        <v>1047</v>
      </c>
      <c r="C16" s="1030">
        <f t="shared" si="0"/>
        <v>4</v>
      </c>
      <c r="D16" s="1031">
        <v>2</v>
      </c>
      <c r="E16" s="1031">
        <v>2</v>
      </c>
      <c r="F16" s="1032">
        <v>22</v>
      </c>
      <c r="G16" s="1216" t="s">
        <v>554</v>
      </c>
      <c r="H16" s="1032">
        <v>13</v>
      </c>
      <c r="I16" s="1032">
        <v>17</v>
      </c>
      <c r="J16" s="1034">
        <f t="shared" si="1"/>
        <v>52</v>
      </c>
      <c r="K16" s="1037">
        <v>10</v>
      </c>
    </row>
    <row r="17" spans="1:11" s="1036" customFormat="1" ht="15.95" customHeight="1">
      <c r="A17" s="1028">
        <v>11</v>
      </c>
      <c r="B17" s="1029" t="s">
        <v>147</v>
      </c>
      <c r="C17" s="1030">
        <f t="shared" si="0"/>
        <v>4</v>
      </c>
      <c r="D17" s="1031">
        <v>2</v>
      </c>
      <c r="E17" s="1031">
        <v>2</v>
      </c>
      <c r="F17" s="1032">
        <v>19</v>
      </c>
      <c r="G17" s="1032">
        <v>26</v>
      </c>
      <c r="H17" s="1032">
        <v>10</v>
      </c>
      <c r="I17" s="1216" t="s">
        <v>550</v>
      </c>
      <c r="J17" s="1034">
        <f t="shared" si="1"/>
        <v>55</v>
      </c>
      <c r="K17" s="1037">
        <v>11</v>
      </c>
    </row>
    <row r="18" spans="1:11" s="1036" customFormat="1" ht="15.95" customHeight="1">
      <c r="A18" s="1028">
        <v>12</v>
      </c>
      <c r="B18" s="1029" t="s">
        <v>396</v>
      </c>
      <c r="C18" s="1030">
        <f t="shared" si="0"/>
        <v>4</v>
      </c>
      <c r="D18" s="1031">
        <v>2</v>
      </c>
      <c r="E18" s="1031">
        <v>2</v>
      </c>
      <c r="F18" s="1032">
        <v>15</v>
      </c>
      <c r="G18" s="1032">
        <v>25</v>
      </c>
      <c r="H18" s="1032">
        <v>22</v>
      </c>
      <c r="I18" s="1216" t="s">
        <v>556</v>
      </c>
      <c r="J18" s="1034">
        <f t="shared" si="1"/>
        <v>62</v>
      </c>
      <c r="K18" s="1037">
        <v>12</v>
      </c>
    </row>
    <row r="19" spans="1:11" s="1036" customFormat="1" ht="15.95" customHeight="1">
      <c r="A19" s="1028">
        <v>13</v>
      </c>
      <c r="B19" s="1029" t="s">
        <v>145</v>
      </c>
      <c r="C19" s="1030">
        <f t="shared" si="0"/>
        <v>4</v>
      </c>
      <c r="D19" s="1031">
        <v>2</v>
      </c>
      <c r="E19" s="1031">
        <v>2</v>
      </c>
      <c r="F19" s="1032">
        <v>34</v>
      </c>
      <c r="G19" s="1216" t="s">
        <v>508</v>
      </c>
      <c r="H19" s="1032">
        <v>2</v>
      </c>
      <c r="I19" s="1032">
        <v>29</v>
      </c>
      <c r="J19" s="1034">
        <f t="shared" si="1"/>
        <v>65</v>
      </c>
      <c r="K19" s="1037">
        <v>13</v>
      </c>
    </row>
    <row r="20" spans="1:11" s="1036" customFormat="1" ht="15.95" customHeight="1">
      <c r="A20" s="1028">
        <v>14</v>
      </c>
      <c r="B20" s="1029" t="s">
        <v>1048</v>
      </c>
      <c r="C20" s="1030">
        <f t="shared" si="0"/>
        <v>3</v>
      </c>
      <c r="D20" s="1031">
        <v>2</v>
      </c>
      <c r="E20" s="1031">
        <v>1</v>
      </c>
      <c r="F20" s="1032">
        <v>29</v>
      </c>
      <c r="G20" s="1032">
        <v>32</v>
      </c>
      <c r="H20" s="1032">
        <v>7</v>
      </c>
      <c r="I20" s="1033"/>
      <c r="J20" s="1034">
        <f t="shared" si="1"/>
        <v>68</v>
      </c>
      <c r="K20" s="1037">
        <v>14</v>
      </c>
    </row>
    <row r="21" spans="1:11" s="1036" customFormat="1" ht="15.95" customHeight="1">
      <c r="A21" s="1028">
        <v>15</v>
      </c>
      <c r="B21" s="1029" t="s">
        <v>28</v>
      </c>
      <c r="C21" s="1030">
        <f t="shared" si="0"/>
        <v>3</v>
      </c>
      <c r="D21" s="1031">
        <v>2</v>
      </c>
      <c r="E21" s="1031">
        <v>1</v>
      </c>
      <c r="F21" s="1032">
        <v>13</v>
      </c>
      <c r="G21" s="1032">
        <v>33</v>
      </c>
      <c r="H21" s="1032">
        <v>24</v>
      </c>
      <c r="I21" s="1033"/>
      <c r="J21" s="1034">
        <f t="shared" si="1"/>
        <v>70</v>
      </c>
      <c r="K21" s="1037">
        <v>15</v>
      </c>
    </row>
    <row r="22" spans="1:11" s="1036" customFormat="1" ht="15.95" customHeight="1">
      <c r="A22" s="1028">
        <v>16</v>
      </c>
      <c r="B22" s="1029" t="s">
        <v>131</v>
      </c>
      <c r="C22" s="1030">
        <f t="shared" si="0"/>
        <v>4</v>
      </c>
      <c r="D22" s="1031">
        <v>2</v>
      </c>
      <c r="E22" s="1031">
        <v>2</v>
      </c>
      <c r="F22" s="1032">
        <v>30</v>
      </c>
      <c r="G22" s="1216" t="s">
        <v>495</v>
      </c>
      <c r="H22" s="1032">
        <v>20</v>
      </c>
      <c r="I22" s="1032">
        <v>23</v>
      </c>
      <c r="J22" s="1034">
        <f t="shared" si="1"/>
        <v>73</v>
      </c>
      <c r="K22" s="1037">
        <v>16</v>
      </c>
    </row>
    <row r="23" spans="1:11" s="1036" customFormat="1" ht="15.95" customHeight="1">
      <c r="A23" s="1028">
        <v>17</v>
      </c>
      <c r="B23" s="1029" t="s">
        <v>389</v>
      </c>
      <c r="C23" s="1030">
        <f t="shared" si="0"/>
        <v>4</v>
      </c>
      <c r="D23" s="1031">
        <v>2</v>
      </c>
      <c r="E23" s="1031">
        <v>2</v>
      </c>
      <c r="F23" s="1032">
        <v>24</v>
      </c>
      <c r="G23" s="1032">
        <v>27</v>
      </c>
      <c r="H23" s="1032">
        <v>26</v>
      </c>
      <c r="I23" s="1216" t="s">
        <v>538</v>
      </c>
      <c r="J23" s="1034">
        <f t="shared" si="1"/>
        <v>77</v>
      </c>
      <c r="K23" s="1037">
        <v>17</v>
      </c>
    </row>
    <row r="24" spans="1:11" s="1036" customFormat="1" ht="15.95" customHeight="1">
      <c r="A24" s="1028">
        <v>18</v>
      </c>
      <c r="B24" s="1029" t="s">
        <v>1049</v>
      </c>
      <c r="C24" s="1030">
        <f t="shared" si="0"/>
        <v>3</v>
      </c>
      <c r="D24" s="1031">
        <v>2</v>
      </c>
      <c r="E24" s="1031">
        <v>1</v>
      </c>
      <c r="F24" s="1032">
        <v>18</v>
      </c>
      <c r="G24" s="1032">
        <v>31</v>
      </c>
      <c r="H24" s="1032">
        <v>33</v>
      </c>
      <c r="I24" s="1033"/>
      <c r="J24" s="1034">
        <f t="shared" si="1"/>
        <v>82</v>
      </c>
      <c r="K24" s="1037">
        <v>18</v>
      </c>
    </row>
    <row r="25" spans="1:11" s="1036" customFormat="1" ht="15.95" customHeight="1">
      <c r="A25" s="1028">
        <v>19</v>
      </c>
      <c r="B25" s="1038" t="s">
        <v>1050</v>
      </c>
      <c r="C25" s="1030">
        <f t="shared" si="0"/>
        <v>4</v>
      </c>
      <c r="D25" s="1031">
        <v>2</v>
      </c>
      <c r="E25" s="1031">
        <v>2</v>
      </c>
      <c r="F25" s="1032">
        <v>37</v>
      </c>
      <c r="G25" s="1216" t="s">
        <v>591</v>
      </c>
      <c r="H25" s="1032">
        <v>15</v>
      </c>
      <c r="I25" s="1032">
        <v>31</v>
      </c>
      <c r="J25" s="1034">
        <f t="shared" si="1"/>
        <v>83</v>
      </c>
      <c r="K25" s="1037">
        <v>19</v>
      </c>
    </row>
    <row r="26" spans="1:11" s="1036" customFormat="1" ht="15.95" customHeight="1">
      <c r="A26" s="1028">
        <v>20</v>
      </c>
      <c r="B26" s="1029" t="s">
        <v>146</v>
      </c>
      <c r="C26" s="1030">
        <f t="shared" si="0"/>
        <v>3</v>
      </c>
      <c r="D26" s="1031">
        <v>2</v>
      </c>
      <c r="E26" s="1031">
        <v>1</v>
      </c>
      <c r="F26" s="1032">
        <v>23</v>
      </c>
      <c r="G26" s="1032">
        <v>40</v>
      </c>
      <c r="H26" s="1032">
        <v>34</v>
      </c>
      <c r="I26" s="1033"/>
      <c r="J26" s="1034">
        <f t="shared" si="1"/>
        <v>97</v>
      </c>
      <c r="K26" s="1037">
        <v>20</v>
      </c>
    </row>
    <row r="27" spans="1:11" s="1036" customFormat="1" ht="15.95" customHeight="1">
      <c r="A27" s="1028">
        <v>21</v>
      </c>
      <c r="B27" s="1029" t="s">
        <v>1051</v>
      </c>
      <c r="C27" s="1030">
        <f t="shared" si="0"/>
        <v>3</v>
      </c>
      <c r="D27" s="1031">
        <v>2</v>
      </c>
      <c r="E27" s="1031">
        <v>1</v>
      </c>
      <c r="F27" s="1032">
        <v>39</v>
      </c>
      <c r="G27" s="1032">
        <v>42</v>
      </c>
      <c r="H27" s="1032">
        <v>28</v>
      </c>
      <c r="I27" s="1033"/>
      <c r="J27" s="1034">
        <f t="shared" si="1"/>
        <v>109</v>
      </c>
      <c r="K27" s="1037">
        <v>21</v>
      </c>
    </row>
    <row r="28" spans="1:11" s="1036" customFormat="1" ht="15.95" customHeight="1">
      <c r="A28" s="1039"/>
      <c r="B28" s="1040" t="s">
        <v>1052</v>
      </c>
      <c r="C28" s="1041">
        <f t="shared" si="0"/>
        <v>76</v>
      </c>
      <c r="D28" s="1041">
        <f>SUM(D7:D27)</f>
        <v>42</v>
      </c>
      <c r="E28" s="1041">
        <f>SUM(E7:E27)</f>
        <v>34</v>
      </c>
      <c r="F28" s="1042"/>
      <c r="G28" s="1042"/>
      <c r="H28" s="1042"/>
      <c r="I28" s="1042"/>
      <c r="J28" s="1043"/>
      <c r="K28" s="1044"/>
    </row>
    <row r="29" spans="1:11" ht="15.95" customHeight="1">
      <c r="A29" s="1045"/>
      <c r="B29" s="1046" t="s">
        <v>1053</v>
      </c>
      <c r="D29" s="1046"/>
      <c r="E29" s="1046"/>
      <c r="F29" s="1047"/>
      <c r="G29" s="1047"/>
      <c r="H29" s="1047"/>
      <c r="I29" s="1021"/>
    </row>
    <row r="30" spans="1:11" ht="15.95" customHeight="1">
      <c r="A30" s="1045"/>
      <c r="B30" s="1217" t="s">
        <v>1299</v>
      </c>
      <c r="C30" s="1217"/>
      <c r="D30" s="1217"/>
      <c r="E30" s="1046"/>
      <c r="F30" s="1047"/>
      <c r="G30" s="1047"/>
      <c r="H30" s="1047"/>
      <c r="I30" s="1021"/>
    </row>
    <row r="31" spans="1:11" ht="15.95" customHeight="1">
      <c r="A31" s="1020"/>
    </row>
    <row r="32" spans="1:11" ht="15.95" customHeight="1">
      <c r="A32" s="1020"/>
      <c r="K32" s="1014"/>
    </row>
    <row r="33" spans="1:9" ht="15.95" customHeight="1">
      <c r="A33" s="1049"/>
      <c r="B33" s="1045" t="s">
        <v>1054</v>
      </c>
      <c r="C33" s="1045"/>
      <c r="D33" s="1045"/>
      <c r="E33" s="1045"/>
      <c r="F33" s="1048"/>
      <c r="G33" s="1048"/>
      <c r="H33" s="1046"/>
      <c r="I33" s="1014" t="s">
        <v>132</v>
      </c>
    </row>
    <row r="34" spans="1:9" ht="15.95" customHeight="1">
      <c r="A34" s="1049"/>
      <c r="B34" s="1050"/>
      <c r="C34" s="1051"/>
      <c r="D34" s="1050"/>
      <c r="E34" s="1051"/>
      <c r="F34" s="1050"/>
      <c r="G34" s="1051"/>
      <c r="H34" s="1050"/>
    </row>
    <row r="35" spans="1:9" ht="15.95" customHeight="1">
      <c r="A35" s="1049"/>
      <c r="B35" s="1050"/>
      <c r="C35" s="1051"/>
      <c r="D35" s="1050"/>
      <c r="E35" s="1051"/>
      <c r="F35" s="1050"/>
      <c r="G35" s="1051"/>
      <c r="H35" s="1050"/>
    </row>
    <row r="50" spans="1:12" ht="15.95" customHeight="1">
      <c r="E50" s="1052"/>
      <c r="F50" s="1052"/>
      <c r="G50" s="1052"/>
      <c r="H50" s="1052"/>
      <c r="I50" s="1052"/>
      <c r="J50" s="1052"/>
      <c r="K50" s="1052"/>
      <c r="L50" s="1052"/>
    </row>
    <row r="51" spans="1:12" ht="15.95" customHeight="1">
      <c r="E51" s="1052"/>
      <c r="F51" s="1052"/>
      <c r="G51" s="1052"/>
      <c r="H51" s="1052"/>
      <c r="I51" s="1052"/>
      <c r="J51" s="1052"/>
      <c r="K51" s="1052"/>
      <c r="L51" s="1052"/>
    </row>
    <row r="52" spans="1:12" ht="15.95" customHeight="1">
      <c r="A52" s="1052"/>
      <c r="B52" s="1052"/>
      <c r="C52" s="1052"/>
      <c r="D52" s="1052"/>
      <c r="E52" s="1052"/>
      <c r="F52" s="1052"/>
      <c r="G52" s="1052"/>
      <c r="H52" s="1052"/>
      <c r="I52" s="1052"/>
      <c r="J52" s="1052"/>
      <c r="K52" s="1052"/>
      <c r="L52" s="1052"/>
    </row>
    <row r="53" spans="1:12" ht="15.95" customHeight="1">
      <c r="A53" s="1052"/>
      <c r="B53" s="1052"/>
      <c r="C53" s="1052"/>
      <c r="D53" s="1052"/>
      <c r="E53" s="1052"/>
      <c r="F53" s="1052"/>
      <c r="G53" s="1052"/>
      <c r="H53" s="1052"/>
      <c r="I53" s="1052"/>
      <c r="J53" s="1052"/>
      <c r="K53" s="1052"/>
      <c r="L53" s="1052"/>
    </row>
    <row r="54" spans="1:12" ht="15.95" customHeight="1">
      <c r="A54" s="1052"/>
      <c r="B54" s="1052"/>
      <c r="C54" s="1052"/>
      <c r="D54" s="1052"/>
      <c r="E54" s="1052"/>
      <c r="F54" s="1052"/>
      <c r="G54" s="1052"/>
      <c r="H54" s="1052"/>
      <c r="I54" s="1052"/>
      <c r="J54" s="1052"/>
      <c r="K54" s="1052"/>
      <c r="L54" s="1052"/>
    </row>
    <row r="55" spans="1:12" ht="15.95" customHeight="1">
      <c r="A55" s="1052"/>
      <c r="B55" s="1052"/>
      <c r="C55" s="1052"/>
      <c r="D55" s="1052"/>
      <c r="E55" s="1052"/>
      <c r="F55" s="1052"/>
      <c r="G55" s="1052"/>
      <c r="H55" s="1052"/>
      <c r="I55" s="1052"/>
      <c r="J55" s="1052"/>
      <c r="K55" s="1052"/>
      <c r="L55" s="1052"/>
    </row>
    <row r="56" spans="1:12" ht="15.95" customHeight="1">
      <c r="A56" s="1052"/>
      <c r="B56" s="1052"/>
      <c r="C56" s="1052"/>
      <c r="D56" s="1052"/>
      <c r="E56" s="1052"/>
      <c r="F56" s="1052"/>
      <c r="G56" s="1052"/>
      <c r="H56" s="1052"/>
      <c r="I56" s="1052"/>
      <c r="J56" s="1052"/>
      <c r="K56" s="1052"/>
      <c r="L56" s="1052"/>
    </row>
    <row r="57" spans="1:12" ht="15.95" customHeight="1">
      <c r="A57" s="1052"/>
      <c r="B57" s="1052"/>
      <c r="C57" s="1052"/>
      <c r="D57" s="1052"/>
      <c r="E57" s="1052"/>
      <c r="F57" s="1052"/>
      <c r="G57" s="1052"/>
      <c r="H57" s="1052"/>
      <c r="I57" s="1052"/>
      <c r="J57" s="1052"/>
      <c r="K57" s="1052"/>
      <c r="L57" s="1052"/>
    </row>
    <row r="58" spans="1:12" ht="15.95" customHeight="1">
      <c r="A58" s="1052"/>
      <c r="B58" s="1052"/>
      <c r="C58" s="1052"/>
      <c r="D58" s="1052"/>
      <c r="E58" s="1052"/>
      <c r="F58" s="1052"/>
      <c r="G58" s="1052"/>
      <c r="H58" s="1052"/>
      <c r="I58" s="1052"/>
      <c r="J58" s="1052"/>
      <c r="K58" s="1052"/>
      <c r="L58" s="1052"/>
    </row>
    <row r="59" spans="1:12" ht="15.95" customHeight="1">
      <c r="A59" s="1052"/>
      <c r="B59" s="1052"/>
      <c r="C59" s="1052"/>
      <c r="D59" s="1052"/>
      <c r="E59" s="1052"/>
      <c r="F59" s="1052"/>
      <c r="G59" s="1052"/>
      <c r="H59" s="1052"/>
      <c r="I59" s="1052"/>
      <c r="J59" s="1052"/>
      <c r="K59" s="1052"/>
      <c r="L59" s="1052"/>
    </row>
    <row r="60" spans="1:12" s="1052" customFormat="1" ht="15.75"/>
    <row r="61" spans="1:12" s="1052" customFormat="1" ht="15.75"/>
    <row r="62" spans="1:12" s="1052" customFormat="1" ht="15.75"/>
    <row r="63" spans="1:12" s="1052" customFormat="1" ht="15.75"/>
    <row r="64" spans="1:12" s="1052" customFormat="1" ht="15.75"/>
    <row r="65" s="1052" customFormat="1" ht="15.75"/>
    <row r="66" s="1052" customFormat="1" ht="15.75"/>
    <row r="67" s="1052" customFormat="1" ht="15.75"/>
    <row r="68" s="1052" customFormat="1" ht="15.75"/>
    <row r="69" s="1052" customFormat="1" ht="15.75"/>
    <row r="70" s="1052" customFormat="1" ht="15.75"/>
    <row r="71" s="1052" customFormat="1" ht="15.75"/>
    <row r="72" s="1052" customFormat="1" ht="15.75"/>
    <row r="73" s="1052" customFormat="1" ht="15.75"/>
    <row r="74" s="1052" customFormat="1" ht="15.75"/>
    <row r="75" s="1052" customFormat="1" ht="15.75"/>
    <row r="76" s="1052" customFormat="1" ht="15.75"/>
    <row r="77" s="1052" customFormat="1" ht="15.75"/>
    <row r="78" s="1052" customFormat="1" ht="15.75"/>
    <row r="79" s="1052" customFormat="1" ht="15.75"/>
  </sheetData>
  <mergeCells count="5">
    <mergeCell ref="A5:A6"/>
    <mergeCell ref="B5:B6"/>
    <mergeCell ref="F5:I5"/>
    <mergeCell ref="J5:J6"/>
    <mergeCell ref="K5:K6"/>
  </mergeCells>
  <pageMargins left="0.59055118110236227" right="0.39370078740157483" top="0.78740157480314965" bottom="0.39370078740157483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BG146"/>
  <sheetViews>
    <sheetView zoomScale="90" zoomScaleNormal="90" workbookViewId="0"/>
  </sheetViews>
  <sheetFormatPr defaultRowHeight="14.1" customHeight="1"/>
  <cols>
    <col min="1" max="1" width="4" style="1052" customWidth="1"/>
    <col min="2" max="2" width="5" style="1052" customWidth="1"/>
    <col min="3" max="3" width="27" style="1052" customWidth="1"/>
    <col min="4" max="4" width="14.7109375" style="1052" customWidth="1"/>
    <col min="5" max="14" width="9.7109375" style="1052" customWidth="1"/>
    <col min="15" max="16" width="2.7109375" style="1052" customWidth="1"/>
    <col min="17" max="17" width="3.7109375" style="1061" customWidth="1"/>
    <col min="18" max="18" width="17.7109375" style="1054" customWidth="1"/>
    <col min="19" max="19" width="8.7109375" style="1055" customWidth="1"/>
    <col min="20" max="20" width="17.7109375" style="1057" customWidth="1"/>
    <col min="21" max="21" width="8.7109375" style="1057" customWidth="1"/>
    <col min="22" max="22" width="17.7109375" style="1057" customWidth="1"/>
    <col min="23" max="23" width="3.7109375" style="1057" customWidth="1"/>
    <col min="24" max="24" width="17.7109375" style="1057" customWidth="1"/>
    <col min="25" max="25" width="3.7109375" style="1057" customWidth="1"/>
    <col min="26" max="26" width="17.7109375" style="1057" customWidth="1"/>
    <col min="27" max="27" width="3.7109375" style="1057" customWidth="1"/>
    <col min="28" max="28" width="17.7109375" style="1067" customWidth="1"/>
    <col min="29" max="29" width="3.7109375" style="1060" customWidth="1"/>
    <col min="30" max="30" width="3.7109375" style="1054" customWidth="1"/>
    <col min="31" max="32" width="1.7109375" style="1054" customWidth="1"/>
    <col min="33" max="33" width="3.7109375" style="1061" customWidth="1"/>
    <col min="34" max="34" width="17.7109375" style="1054" customWidth="1"/>
    <col min="35" max="35" width="8.7109375" style="1055" customWidth="1"/>
    <col min="36" max="36" width="17.7109375" style="1057" customWidth="1"/>
    <col min="37" max="37" width="8.7109375" style="1057" customWidth="1"/>
    <col min="38" max="38" width="17.7109375" style="1057" customWidth="1"/>
    <col min="39" max="39" width="3.7109375" style="1057" customWidth="1"/>
    <col min="40" max="40" width="17.7109375" style="1057" customWidth="1"/>
    <col min="41" max="41" width="3.7109375" style="1057" customWidth="1"/>
    <col min="42" max="42" width="17.7109375" style="1057" customWidth="1"/>
    <col min="43" max="43" width="3.7109375" style="1057" customWidth="1"/>
    <col min="44" max="44" width="17.7109375" style="1067" customWidth="1"/>
    <col min="45" max="45" width="3.7109375" style="1060" customWidth="1"/>
    <col min="46" max="46" width="3.7109375" style="1054" customWidth="1"/>
    <col min="47" max="48" width="4.28515625" style="1052" customWidth="1"/>
    <col min="49" max="49" width="5.28515625" style="1052" customWidth="1"/>
    <col min="50" max="50" width="27.7109375" style="1052" customWidth="1"/>
    <col min="51" max="51" width="13.7109375" style="1052" customWidth="1"/>
    <col min="52" max="53" width="9.7109375" style="1052" customWidth="1"/>
    <col min="54" max="54" width="9.140625" style="1052"/>
    <col min="55" max="55" width="5.28515625" style="1052" customWidth="1"/>
    <col min="56" max="56" width="27.7109375" style="1052" customWidth="1"/>
    <col min="57" max="57" width="13.7109375" style="1052" customWidth="1"/>
    <col min="58" max="59" width="9.7109375" style="1052" customWidth="1"/>
    <col min="60" max="62" width="1.7109375" style="1052" customWidth="1"/>
    <col min="63" max="257" width="9.140625" style="1052"/>
    <col min="258" max="258" width="4" style="1052" customWidth="1"/>
    <col min="259" max="259" width="5" style="1052" customWidth="1"/>
    <col min="260" max="260" width="27" style="1052" customWidth="1"/>
    <col min="261" max="261" width="14.7109375" style="1052" customWidth="1"/>
    <col min="262" max="271" width="9.7109375" style="1052" customWidth="1"/>
    <col min="272" max="273" width="2.7109375" style="1052" customWidth="1"/>
    <col min="274" max="274" width="3.7109375" style="1052" customWidth="1"/>
    <col min="275" max="275" width="17.7109375" style="1052" customWidth="1"/>
    <col min="276" max="276" width="8.7109375" style="1052" customWidth="1"/>
    <col min="277" max="277" width="17.7109375" style="1052" customWidth="1"/>
    <col min="278" max="278" width="8.7109375" style="1052" customWidth="1"/>
    <col min="279" max="279" width="17.7109375" style="1052" customWidth="1"/>
    <col min="280" max="280" width="3.7109375" style="1052" customWidth="1"/>
    <col min="281" max="281" width="17.7109375" style="1052" customWidth="1"/>
    <col min="282" max="282" width="3.7109375" style="1052" customWidth="1"/>
    <col min="283" max="283" width="17.7109375" style="1052" customWidth="1"/>
    <col min="284" max="284" width="3.7109375" style="1052" customWidth="1"/>
    <col min="285" max="285" width="17.7109375" style="1052" customWidth="1"/>
    <col min="286" max="287" width="3.7109375" style="1052" customWidth="1"/>
    <col min="288" max="289" width="1.7109375" style="1052" customWidth="1"/>
    <col min="290" max="290" width="3.7109375" style="1052" customWidth="1"/>
    <col min="291" max="291" width="17.7109375" style="1052" customWidth="1"/>
    <col min="292" max="292" width="8.7109375" style="1052" customWidth="1"/>
    <col min="293" max="293" width="17.7109375" style="1052" customWidth="1"/>
    <col min="294" max="294" width="8.7109375" style="1052" customWidth="1"/>
    <col min="295" max="295" width="17.7109375" style="1052" customWidth="1"/>
    <col min="296" max="296" width="3.7109375" style="1052" customWidth="1"/>
    <col min="297" max="297" width="17.7109375" style="1052" customWidth="1"/>
    <col min="298" max="298" width="3.7109375" style="1052" customWidth="1"/>
    <col min="299" max="299" width="17.7109375" style="1052" customWidth="1"/>
    <col min="300" max="300" width="3.7109375" style="1052" customWidth="1"/>
    <col min="301" max="301" width="17.7109375" style="1052" customWidth="1"/>
    <col min="302" max="303" width="3.7109375" style="1052" customWidth="1"/>
    <col min="304" max="513" width="9.140625" style="1052"/>
    <col min="514" max="514" width="4" style="1052" customWidth="1"/>
    <col min="515" max="515" width="5" style="1052" customWidth="1"/>
    <col min="516" max="516" width="27" style="1052" customWidth="1"/>
    <col min="517" max="517" width="14.7109375" style="1052" customWidth="1"/>
    <col min="518" max="527" width="9.7109375" style="1052" customWidth="1"/>
    <col min="528" max="529" width="2.7109375" style="1052" customWidth="1"/>
    <col min="530" max="530" width="3.7109375" style="1052" customWidth="1"/>
    <col min="531" max="531" width="17.7109375" style="1052" customWidth="1"/>
    <col min="532" max="532" width="8.7109375" style="1052" customWidth="1"/>
    <col min="533" max="533" width="17.7109375" style="1052" customWidth="1"/>
    <col min="534" max="534" width="8.7109375" style="1052" customWidth="1"/>
    <col min="535" max="535" width="17.7109375" style="1052" customWidth="1"/>
    <col min="536" max="536" width="3.7109375" style="1052" customWidth="1"/>
    <col min="537" max="537" width="17.7109375" style="1052" customWidth="1"/>
    <col min="538" max="538" width="3.7109375" style="1052" customWidth="1"/>
    <col min="539" max="539" width="17.7109375" style="1052" customWidth="1"/>
    <col min="540" max="540" width="3.7109375" style="1052" customWidth="1"/>
    <col min="541" max="541" width="17.7109375" style="1052" customWidth="1"/>
    <col min="542" max="543" width="3.7109375" style="1052" customWidth="1"/>
    <col min="544" max="545" width="1.7109375" style="1052" customWidth="1"/>
    <col min="546" max="546" width="3.7109375" style="1052" customWidth="1"/>
    <col min="547" max="547" width="17.7109375" style="1052" customWidth="1"/>
    <col min="548" max="548" width="8.7109375" style="1052" customWidth="1"/>
    <col min="549" max="549" width="17.7109375" style="1052" customWidth="1"/>
    <col min="550" max="550" width="8.7109375" style="1052" customWidth="1"/>
    <col min="551" max="551" width="17.7109375" style="1052" customWidth="1"/>
    <col min="552" max="552" width="3.7109375" style="1052" customWidth="1"/>
    <col min="553" max="553" width="17.7109375" style="1052" customWidth="1"/>
    <col min="554" max="554" width="3.7109375" style="1052" customWidth="1"/>
    <col min="555" max="555" width="17.7109375" style="1052" customWidth="1"/>
    <col min="556" max="556" width="3.7109375" style="1052" customWidth="1"/>
    <col min="557" max="557" width="17.7109375" style="1052" customWidth="1"/>
    <col min="558" max="559" width="3.7109375" style="1052" customWidth="1"/>
    <col min="560" max="769" width="9.140625" style="1052"/>
    <col min="770" max="770" width="4" style="1052" customWidth="1"/>
    <col min="771" max="771" width="5" style="1052" customWidth="1"/>
    <col min="772" max="772" width="27" style="1052" customWidth="1"/>
    <col min="773" max="773" width="14.7109375" style="1052" customWidth="1"/>
    <col min="774" max="783" width="9.7109375" style="1052" customWidth="1"/>
    <col min="784" max="785" width="2.7109375" style="1052" customWidth="1"/>
    <col min="786" max="786" width="3.7109375" style="1052" customWidth="1"/>
    <col min="787" max="787" width="17.7109375" style="1052" customWidth="1"/>
    <col min="788" max="788" width="8.7109375" style="1052" customWidth="1"/>
    <col min="789" max="789" width="17.7109375" style="1052" customWidth="1"/>
    <col min="790" max="790" width="8.7109375" style="1052" customWidth="1"/>
    <col min="791" max="791" width="17.7109375" style="1052" customWidth="1"/>
    <col min="792" max="792" width="3.7109375" style="1052" customWidth="1"/>
    <col min="793" max="793" width="17.7109375" style="1052" customWidth="1"/>
    <col min="794" max="794" width="3.7109375" style="1052" customWidth="1"/>
    <col min="795" max="795" width="17.7109375" style="1052" customWidth="1"/>
    <col min="796" max="796" width="3.7109375" style="1052" customWidth="1"/>
    <col min="797" max="797" width="17.7109375" style="1052" customWidth="1"/>
    <col min="798" max="799" width="3.7109375" style="1052" customWidth="1"/>
    <col min="800" max="801" width="1.7109375" style="1052" customWidth="1"/>
    <col min="802" max="802" width="3.7109375" style="1052" customWidth="1"/>
    <col min="803" max="803" width="17.7109375" style="1052" customWidth="1"/>
    <col min="804" max="804" width="8.7109375" style="1052" customWidth="1"/>
    <col min="805" max="805" width="17.7109375" style="1052" customWidth="1"/>
    <col min="806" max="806" width="8.7109375" style="1052" customWidth="1"/>
    <col min="807" max="807" width="17.7109375" style="1052" customWidth="1"/>
    <col min="808" max="808" width="3.7109375" style="1052" customWidth="1"/>
    <col min="809" max="809" width="17.7109375" style="1052" customWidth="1"/>
    <col min="810" max="810" width="3.7109375" style="1052" customWidth="1"/>
    <col min="811" max="811" width="17.7109375" style="1052" customWidth="1"/>
    <col min="812" max="812" width="3.7109375" style="1052" customWidth="1"/>
    <col min="813" max="813" width="17.7109375" style="1052" customWidth="1"/>
    <col min="814" max="815" width="3.7109375" style="1052" customWidth="1"/>
    <col min="816" max="1025" width="9.140625" style="1052"/>
    <col min="1026" max="1026" width="4" style="1052" customWidth="1"/>
    <col min="1027" max="1027" width="5" style="1052" customWidth="1"/>
    <col min="1028" max="1028" width="27" style="1052" customWidth="1"/>
    <col min="1029" max="1029" width="14.7109375" style="1052" customWidth="1"/>
    <col min="1030" max="1039" width="9.7109375" style="1052" customWidth="1"/>
    <col min="1040" max="1041" width="2.7109375" style="1052" customWidth="1"/>
    <col min="1042" max="1042" width="3.7109375" style="1052" customWidth="1"/>
    <col min="1043" max="1043" width="17.7109375" style="1052" customWidth="1"/>
    <col min="1044" max="1044" width="8.7109375" style="1052" customWidth="1"/>
    <col min="1045" max="1045" width="17.7109375" style="1052" customWidth="1"/>
    <col min="1046" max="1046" width="8.7109375" style="1052" customWidth="1"/>
    <col min="1047" max="1047" width="17.7109375" style="1052" customWidth="1"/>
    <col min="1048" max="1048" width="3.7109375" style="1052" customWidth="1"/>
    <col min="1049" max="1049" width="17.7109375" style="1052" customWidth="1"/>
    <col min="1050" max="1050" width="3.7109375" style="1052" customWidth="1"/>
    <col min="1051" max="1051" width="17.7109375" style="1052" customWidth="1"/>
    <col min="1052" max="1052" width="3.7109375" style="1052" customWidth="1"/>
    <col min="1053" max="1053" width="17.7109375" style="1052" customWidth="1"/>
    <col min="1054" max="1055" width="3.7109375" style="1052" customWidth="1"/>
    <col min="1056" max="1057" width="1.7109375" style="1052" customWidth="1"/>
    <col min="1058" max="1058" width="3.7109375" style="1052" customWidth="1"/>
    <col min="1059" max="1059" width="17.7109375" style="1052" customWidth="1"/>
    <col min="1060" max="1060" width="8.7109375" style="1052" customWidth="1"/>
    <col min="1061" max="1061" width="17.7109375" style="1052" customWidth="1"/>
    <col min="1062" max="1062" width="8.7109375" style="1052" customWidth="1"/>
    <col min="1063" max="1063" width="17.7109375" style="1052" customWidth="1"/>
    <col min="1064" max="1064" width="3.7109375" style="1052" customWidth="1"/>
    <col min="1065" max="1065" width="17.7109375" style="1052" customWidth="1"/>
    <col min="1066" max="1066" width="3.7109375" style="1052" customWidth="1"/>
    <col min="1067" max="1067" width="17.7109375" style="1052" customWidth="1"/>
    <col min="1068" max="1068" width="3.7109375" style="1052" customWidth="1"/>
    <col min="1069" max="1069" width="17.7109375" style="1052" customWidth="1"/>
    <col min="1070" max="1071" width="3.7109375" style="1052" customWidth="1"/>
    <col min="1072" max="1281" width="9.140625" style="1052"/>
    <col min="1282" max="1282" width="4" style="1052" customWidth="1"/>
    <col min="1283" max="1283" width="5" style="1052" customWidth="1"/>
    <col min="1284" max="1284" width="27" style="1052" customWidth="1"/>
    <col min="1285" max="1285" width="14.7109375" style="1052" customWidth="1"/>
    <col min="1286" max="1295" width="9.7109375" style="1052" customWidth="1"/>
    <col min="1296" max="1297" width="2.7109375" style="1052" customWidth="1"/>
    <col min="1298" max="1298" width="3.7109375" style="1052" customWidth="1"/>
    <col min="1299" max="1299" width="17.7109375" style="1052" customWidth="1"/>
    <col min="1300" max="1300" width="8.7109375" style="1052" customWidth="1"/>
    <col min="1301" max="1301" width="17.7109375" style="1052" customWidth="1"/>
    <col min="1302" max="1302" width="8.7109375" style="1052" customWidth="1"/>
    <col min="1303" max="1303" width="17.7109375" style="1052" customWidth="1"/>
    <col min="1304" max="1304" width="3.7109375" style="1052" customWidth="1"/>
    <col min="1305" max="1305" width="17.7109375" style="1052" customWidth="1"/>
    <col min="1306" max="1306" width="3.7109375" style="1052" customWidth="1"/>
    <col min="1307" max="1307" width="17.7109375" style="1052" customWidth="1"/>
    <col min="1308" max="1308" width="3.7109375" style="1052" customWidth="1"/>
    <col min="1309" max="1309" width="17.7109375" style="1052" customWidth="1"/>
    <col min="1310" max="1311" width="3.7109375" style="1052" customWidth="1"/>
    <col min="1312" max="1313" width="1.7109375" style="1052" customWidth="1"/>
    <col min="1314" max="1314" width="3.7109375" style="1052" customWidth="1"/>
    <col min="1315" max="1315" width="17.7109375" style="1052" customWidth="1"/>
    <col min="1316" max="1316" width="8.7109375" style="1052" customWidth="1"/>
    <col min="1317" max="1317" width="17.7109375" style="1052" customWidth="1"/>
    <col min="1318" max="1318" width="8.7109375" style="1052" customWidth="1"/>
    <col min="1319" max="1319" width="17.7109375" style="1052" customWidth="1"/>
    <col min="1320" max="1320" width="3.7109375" style="1052" customWidth="1"/>
    <col min="1321" max="1321" width="17.7109375" style="1052" customWidth="1"/>
    <col min="1322" max="1322" width="3.7109375" style="1052" customWidth="1"/>
    <col min="1323" max="1323" width="17.7109375" style="1052" customWidth="1"/>
    <col min="1324" max="1324" width="3.7109375" style="1052" customWidth="1"/>
    <col min="1325" max="1325" width="17.7109375" style="1052" customWidth="1"/>
    <col min="1326" max="1327" width="3.7109375" style="1052" customWidth="1"/>
    <col min="1328" max="1537" width="9.140625" style="1052"/>
    <col min="1538" max="1538" width="4" style="1052" customWidth="1"/>
    <col min="1539" max="1539" width="5" style="1052" customWidth="1"/>
    <col min="1540" max="1540" width="27" style="1052" customWidth="1"/>
    <col min="1541" max="1541" width="14.7109375" style="1052" customWidth="1"/>
    <col min="1542" max="1551" width="9.7109375" style="1052" customWidth="1"/>
    <col min="1552" max="1553" width="2.7109375" style="1052" customWidth="1"/>
    <col min="1554" max="1554" width="3.7109375" style="1052" customWidth="1"/>
    <col min="1555" max="1555" width="17.7109375" style="1052" customWidth="1"/>
    <col min="1556" max="1556" width="8.7109375" style="1052" customWidth="1"/>
    <col min="1557" max="1557" width="17.7109375" style="1052" customWidth="1"/>
    <col min="1558" max="1558" width="8.7109375" style="1052" customWidth="1"/>
    <col min="1559" max="1559" width="17.7109375" style="1052" customWidth="1"/>
    <col min="1560" max="1560" width="3.7109375" style="1052" customWidth="1"/>
    <col min="1561" max="1561" width="17.7109375" style="1052" customWidth="1"/>
    <col min="1562" max="1562" width="3.7109375" style="1052" customWidth="1"/>
    <col min="1563" max="1563" width="17.7109375" style="1052" customWidth="1"/>
    <col min="1564" max="1564" width="3.7109375" style="1052" customWidth="1"/>
    <col min="1565" max="1565" width="17.7109375" style="1052" customWidth="1"/>
    <col min="1566" max="1567" width="3.7109375" style="1052" customWidth="1"/>
    <col min="1568" max="1569" width="1.7109375" style="1052" customWidth="1"/>
    <col min="1570" max="1570" width="3.7109375" style="1052" customWidth="1"/>
    <col min="1571" max="1571" width="17.7109375" style="1052" customWidth="1"/>
    <col min="1572" max="1572" width="8.7109375" style="1052" customWidth="1"/>
    <col min="1573" max="1573" width="17.7109375" style="1052" customWidth="1"/>
    <col min="1574" max="1574" width="8.7109375" style="1052" customWidth="1"/>
    <col min="1575" max="1575" width="17.7109375" style="1052" customWidth="1"/>
    <col min="1576" max="1576" width="3.7109375" style="1052" customWidth="1"/>
    <col min="1577" max="1577" width="17.7109375" style="1052" customWidth="1"/>
    <col min="1578" max="1578" width="3.7109375" style="1052" customWidth="1"/>
    <col min="1579" max="1579" width="17.7109375" style="1052" customWidth="1"/>
    <col min="1580" max="1580" width="3.7109375" style="1052" customWidth="1"/>
    <col min="1581" max="1581" width="17.7109375" style="1052" customWidth="1"/>
    <col min="1582" max="1583" width="3.7109375" style="1052" customWidth="1"/>
    <col min="1584" max="1793" width="9.140625" style="1052"/>
    <col min="1794" max="1794" width="4" style="1052" customWidth="1"/>
    <col min="1795" max="1795" width="5" style="1052" customWidth="1"/>
    <col min="1796" max="1796" width="27" style="1052" customWidth="1"/>
    <col min="1797" max="1797" width="14.7109375" style="1052" customWidth="1"/>
    <col min="1798" max="1807" width="9.7109375" style="1052" customWidth="1"/>
    <col min="1808" max="1809" width="2.7109375" style="1052" customWidth="1"/>
    <col min="1810" max="1810" width="3.7109375" style="1052" customWidth="1"/>
    <col min="1811" max="1811" width="17.7109375" style="1052" customWidth="1"/>
    <col min="1812" max="1812" width="8.7109375" style="1052" customWidth="1"/>
    <col min="1813" max="1813" width="17.7109375" style="1052" customWidth="1"/>
    <col min="1814" max="1814" width="8.7109375" style="1052" customWidth="1"/>
    <col min="1815" max="1815" width="17.7109375" style="1052" customWidth="1"/>
    <col min="1816" max="1816" width="3.7109375" style="1052" customWidth="1"/>
    <col min="1817" max="1817" width="17.7109375" style="1052" customWidth="1"/>
    <col min="1818" max="1818" width="3.7109375" style="1052" customWidth="1"/>
    <col min="1819" max="1819" width="17.7109375" style="1052" customWidth="1"/>
    <col min="1820" max="1820" width="3.7109375" style="1052" customWidth="1"/>
    <col min="1821" max="1821" width="17.7109375" style="1052" customWidth="1"/>
    <col min="1822" max="1823" width="3.7109375" style="1052" customWidth="1"/>
    <col min="1824" max="1825" width="1.7109375" style="1052" customWidth="1"/>
    <col min="1826" max="1826" width="3.7109375" style="1052" customWidth="1"/>
    <col min="1827" max="1827" width="17.7109375" style="1052" customWidth="1"/>
    <col min="1828" max="1828" width="8.7109375" style="1052" customWidth="1"/>
    <col min="1829" max="1829" width="17.7109375" style="1052" customWidth="1"/>
    <col min="1830" max="1830" width="8.7109375" style="1052" customWidth="1"/>
    <col min="1831" max="1831" width="17.7109375" style="1052" customWidth="1"/>
    <col min="1832" max="1832" width="3.7109375" style="1052" customWidth="1"/>
    <col min="1833" max="1833" width="17.7109375" style="1052" customWidth="1"/>
    <col min="1834" max="1834" width="3.7109375" style="1052" customWidth="1"/>
    <col min="1835" max="1835" width="17.7109375" style="1052" customWidth="1"/>
    <col min="1836" max="1836" width="3.7109375" style="1052" customWidth="1"/>
    <col min="1837" max="1837" width="17.7109375" style="1052" customWidth="1"/>
    <col min="1838" max="1839" width="3.7109375" style="1052" customWidth="1"/>
    <col min="1840" max="2049" width="9.140625" style="1052"/>
    <col min="2050" max="2050" width="4" style="1052" customWidth="1"/>
    <col min="2051" max="2051" width="5" style="1052" customWidth="1"/>
    <col min="2052" max="2052" width="27" style="1052" customWidth="1"/>
    <col min="2053" max="2053" width="14.7109375" style="1052" customWidth="1"/>
    <col min="2054" max="2063" width="9.7109375" style="1052" customWidth="1"/>
    <col min="2064" max="2065" width="2.7109375" style="1052" customWidth="1"/>
    <col min="2066" max="2066" width="3.7109375" style="1052" customWidth="1"/>
    <col min="2067" max="2067" width="17.7109375" style="1052" customWidth="1"/>
    <col min="2068" max="2068" width="8.7109375" style="1052" customWidth="1"/>
    <col min="2069" max="2069" width="17.7109375" style="1052" customWidth="1"/>
    <col min="2070" max="2070" width="8.7109375" style="1052" customWidth="1"/>
    <col min="2071" max="2071" width="17.7109375" style="1052" customWidth="1"/>
    <col min="2072" max="2072" width="3.7109375" style="1052" customWidth="1"/>
    <col min="2073" max="2073" width="17.7109375" style="1052" customWidth="1"/>
    <col min="2074" max="2074" width="3.7109375" style="1052" customWidth="1"/>
    <col min="2075" max="2075" width="17.7109375" style="1052" customWidth="1"/>
    <col min="2076" max="2076" width="3.7109375" style="1052" customWidth="1"/>
    <col min="2077" max="2077" width="17.7109375" style="1052" customWidth="1"/>
    <col min="2078" max="2079" width="3.7109375" style="1052" customWidth="1"/>
    <col min="2080" max="2081" width="1.7109375" style="1052" customWidth="1"/>
    <col min="2082" max="2082" width="3.7109375" style="1052" customWidth="1"/>
    <col min="2083" max="2083" width="17.7109375" style="1052" customWidth="1"/>
    <col min="2084" max="2084" width="8.7109375" style="1052" customWidth="1"/>
    <col min="2085" max="2085" width="17.7109375" style="1052" customWidth="1"/>
    <col min="2086" max="2086" width="8.7109375" style="1052" customWidth="1"/>
    <col min="2087" max="2087" width="17.7109375" style="1052" customWidth="1"/>
    <col min="2088" max="2088" width="3.7109375" style="1052" customWidth="1"/>
    <col min="2089" max="2089" width="17.7109375" style="1052" customWidth="1"/>
    <col min="2090" max="2090" width="3.7109375" style="1052" customWidth="1"/>
    <col min="2091" max="2091" width="17.7109375" style="1052" customWidth="1"/>
    <col min="2092" max="2092" width="3.7109375" style="1052" customWidth="1"/>
    <col min="2093" max="2093" width="17.7109375" style="1052" customWidth="1"/>
    <col min="2094" max="2095" width="3.7109375" style="1052" customWidth="1"/>
    <col min="2096" max="2305" width="9.140625" style="1052"/>
    <col min="2306" max="2306" width="4" style="1052" customWidth="1"/>
    <col min="2307" max="2307" width="5" style="1052" customWidth="1"/>
    <col min="2308" max="2308" width="27" style="1052" customWidth="1"/>
    <col min="2309" max="2309" width="14.7109375" style="1052" customWidth="1"/>
    <col min="2310" max="2319" width="9.7109375" style="1052" customWidth="1"/>
    <col min="2320" max="2321" width="2.7109375" style="1052" customWidth="1"/>
    <col min="2322" max="2322" width="3.7109375" style="1052" customWidth="1"/>
    <col min="2323" max="2323" width="17.7109375" style="1052" customWidth="1"/>
    <col min="2324" max="2324" width="8.7109375" style="1052" customWidth="1"/>
    <col min="2325" max="2325" width="17.7109375" style="1052" customWidth="1"/>
    <col min="2326" max="2326" width="8.7109375" style="1052" customWidth="1"/>
    <col min="2327" max="2327" width="17.7109375" style="1052" customWidth="1"/>
    <col min="2328" max="2328" width="3.7109375" style="1052" customWidth="1"/>
    <col min="2329" max="2329" width="17.7109375" style="1052" customWidth="1"/>
    <col min="2330" max="2330" width="3.7109375" style="1052" customWidth="1"/>
    <col min="2331" max="2331" width="17.7109375" style="1052" customWidth="1"/>
    <col min="2332" max="2332" width="3.7109375" style="1052" customWidth="1"/>
    <col min="2333" max="2333" width="17.7109375" style="1052" customWidth="1"/>
    <col min="2334" max="2335" width="3.7109375" style="1052" customWidth="1"/>
    <col min="2336" max="2337" width="1.7109375" style="1052" customWidth="1"/>
    <col min="2338" max="2338" width="3.7109375" style="1052" customWidth="1"/>
    <col min="2339" max="2339" width="17.7109375" style="1052" customWidth="1"/>
    <col min="2340" max="2340" width="8.7109375" style="1052" customWidth="1"/>
    <col min="2341" max="2341" width="17.7109375" style="1052" customWidth="1"/>
    <col min="2342" max="2342" width="8.7109375" style="1052" customWidth="1"/>
    <col min="2343" max="2343" width="17.7109375" style="1052" customWidth="1"/>
    <col min="2344" max="2344" width="3.7109375" style="1052" customWidth="1"/>
    <col min="2345" max="2345" width="17.7109375" style="1052" customWidth="1"/>
    <col min="2346" max="2346" width="3.7109375" style="1052" customWidth="1"/>
    <col min="2347" max="2347" width="17.7109375" style="1052" customWidth="1"/>
    <col min="2348" max="2348" width="3.7109375" style="1052" customWidth="1"/>
    <col min="2349" max="2349" width="17.7109375" style="1052" customWidth="1"/>
    <col min="2350" max="2351" width="3.7109375" style="1052" customWidth="1"/>
    <col min="2352" max="2561" width="9.140625" style="1052"/>
    <col min="2562" max="2562" width="4" style="1052" customWidth="1"/>
    <col min="2563" max="2563" width="5" style="1052" customWidth="1"/>
    <col min="2564" max="2564" width="27" style="1052" customWidth="1"/>
    <col min="2565" max="2565" width="14.7109375" style="1052" customWidth="1"/>
    <col min="2566" max="2575" width="9.7109375" style="1052" customWidth="1"/>
    <col min="2576" max="2577" width="2.7109375" style="1052" customWidth="1"/>
    <col min="2578" max="2578" width="3.7109375" style="1052" customWidth="1"/>
    <col min="2579" max="2579" width="17.7109375" style="1052" customWidth="1"/>
    <col min="2580" max="2580" width="8.7109375" style="1052" customWidth="1"/>
    <col min="2581" max="2581" width="17.7109375" style="1052" customWidth="1"/>
    <col min="2582" max="2582" width="8.7109375" style="1052" customWidth="1"/>
    <col min="2583" max="2583" width="17.7109375" style="1052" customWidth="1"/>
    <col min="2584" max="2584" width="3.7109375" style="1052" customWidth="1"/>
    <col min="2585" max="2585" width="17.7109375" style="1052" customWidth="1"/>
    <col min="2586" max="2586" width="3.7109375" style="1052" customWidth="1"/>
    <col min="2587" max="2587" width="17.7109375" style="1052" customWidth="1"/>
    <col min="2588" max="2588" width="3.7109375" style="1052" customWidth="1"/>
    <col min="2589" max="2589" width="17.7109375" style="1052" customWidth="1"/>
    <col min="2590" max="2591" width="3.7109375" style="1052" customWidth="1"/>
    <col min="2592" max="2593" width="1.7109375" style="1052" customWidth="1"/>
    <col min="2594" max="2594" width="3.7109375" style="1052" customWidth="1"/>
    <col min="2595" max="2595" width="17.7109375" style="1052" customWidth="1"/>
    <col min="2596" max="2596" width="8.7109375" style="1052" customWidth="1"/>
    <col min="2597" max="2597" width="17.7109375" style="1052" customWidth="1"/>
    <col min="2598" max="2598" width="8.7109375" style="1052" customWidth="1"/>
    <col min="2599" max="2599" width="17.7109375" style="1052" customWidth="1"/>
    <col min="2600" max="2600" width="3.7109375" style="1052" customWidth="1"/>
    <col min="2601" max="2601" width="17.7109375" style="1052" customWidth="1"/>
    <col min="2602" max="2602" width="3.7109375" style="1052" customWidth="1"/>
    <col min="2603" max="2603" width="17.7109375" style="1052" customWidth="1"/>
    <col min="2604" max="2604" width="3.7109375" style="1052" customWidth="1"/>
    <col min="2605" max="2605" width="17.7109375" style="1052" customWidth="1"/>
    <col min="2606" max="2607" width="3.7109375" style="1052" customWidth="1"/>
    <col min="2608" max="2817" width="9.140625" style="1052"/>
    <col min="2818" max="2818" width="4" style="1052" customWidth="1"/>
    <col min="2819" max="2819" width="5" style="1052" customWidth="1"/>
    <col min="2820" max="2820" width="27" style="1052" customWidth="1"/>
    <col min="2821" max="2821" width="14.7109375" style="1052" customWidth="1"/>
    <col min="2822" max="2831" width="9.7109375" style="1052" customWidth="1"/>
    <col min="2832" max="2833" width="2.7109375" style="1052" customWidth="1"/>
    <col min="2834" max="2834" width="3.7109375" style="1052" customWidth="1"/>
    <col min="2835" max="2835" width="17.7109375" style="1052" customWidth="1"/>
    <col min="2836" max="2836" width="8.7109375" style="1052" customWidth="1"/>
    <col min="2837" max="2837" width="17.7109375" style="1052" customWidth="1"/>
    <col min="2838" max="2838" width="8.7109375" style="1052" customWidth="1"/>
    <col min="2839" max="2839" width="17.7109375" style="1052" customWidth="1"/>
    <col min="2840" max="2840" width="3.7109375" style="1052" customWidth="1"/>
    <col min="2841" max="2841" width="17.7109375" style="1052" customWidth="1"/>
    <col min="2842" max="2842" width="3.7109375" style="1052" customWidth="1"/>
    <col min="2843" max="2843" width="17.7109375" style="1052" customWidth="1"/>
    <col min="2844" max="2844" width="3.7109375" style="1052" customWidth="1"/>
    <col min="2845" max="2845" width="17.7109375" style="1052" customWidth="1"/>
    <col min="2846" max="2847" width="3.7109375" style="1052" customWidth="1"/>
    <col min="2848" max="2849" width="1.7109375" style="1052" customWidth="1"/>
    <col min="2850" max="2850" width="3.7109375" style="1052" customWidth="1"/>
    <col min="2851" max="2851" width="17.7109375" style="1052" customWidth="1"/>
    <col min="2852" max="2852" width="8.7109375" style="1052" customWidth="1"/>
    <col min="2853" max="2853" width="17.7109375" style="1052" customWidth="1"/>
    <col min="2854" max="2854" width="8.7109375" style="1052" customWidth="1"/>
    <col min="2855" max="2855" width="17.7109375" style="1052" customWidth="1"/>
    <col min="2856" max="2856" width="3.7109375" style="1052" customWidth="1"/>
    <col min="2857" max="2857" width="17.7109375" style="1052" customWidth="1"/>
    <col min="2858" max="2858" width="3.7109375" style="1052" customWidth="1"/>
    <col min="2859" max="2859" width="17.7109375" style="1052" customWidth="1"/>
    <col min="2860" max="2860" width="3.7109375" style="1052" customWidth="1"/>
    <col min="2861" max="2861" width="17.7109375" style="1052" customWidth="1"/>
    <col min="2862" max="2863" width="3.7109375" style="1052" customWidth="1"/>
    <col min="2864" max="3073" width="9.140625" style="1052"/>
    <col min="3074" max="3074" width="4" style="1052" customWidth="1"/>
    <col min="3075" max="3075" width="5" style="1052" customWidth="1"/>
    <col min="3076" max="3076" width="27" style="1052" customWidth="1"/>
    <col min="3077" max="3077" width="14.7109375" style="1052" customWidth="1"/>
    <col min="3078" max="3087" width="9.7109375" style="1052" customWidth="1"/>
    <col min="3088" max="3089" width="2.7109375" style="1052" customWidth="1"/>
    <col min="3090" max="3090" width="3.7109375" style="1052" customWidth="1"/>
    <col min="3091" max="3091" width="17.7109375" style="1052" customWidth="1"/>
    <col min="3092" max="3092" width="8.7109375" style="1052" customWidth="1"/>
    <col min="3093" max="3093" width="17.7109375" style="1052" customWidth="1"/>
    <col min="3094" max="3094" width="8.7109375" style="1052" customWidth="1"/>
    <col min="3095" max="3095" width="17.7109375" style="1052" customWidth="1"/>
    <col min="3096" max="3096" width="3.7109375" style="1052" customWidth="1"/>
    <col min="3097" max="3097" width="17.7109375" style="1052" customWidth="1"/>
    <col min="3098" max="3098" width="3.7109375" style="1052" customWidth="1"/>
    <col min="3099" max="3099" width="17.7109375" style="1052" customWidth="1"/>
    <col min="3100" max="3100" width="3.7109375" style="1052" customWidth="1"/>
    <col min="3101" max="3101" width="17.7109375" style="1052" customWidth="1"/>
    <col min="3102" max="3103" width="3.7109375" style="1052" customWidth="1"/>
    <col min="3104" max="3105" width="1.7109375" style="1052" customWidth="1"/>
    <col min="3106" max="3106" width="3.7109375" style="1052" customWidth="1"/>
    <col min="3107" max="3107" width="17.7109375" style="1052" customWidth="1"/>
    <col min="3108" max="3108" width="8.7109375" style="1052" customWidth="1"/>
    <col min="3109" max="3109" width="17.7109375" style="1052" customWidth="1"/>
    <col min="3110" max="3110" width="8.7109375" style="1052" customWidth="1"/>
    <col min="3111" max="3111" width="17.7109375" style="1052" customWidth="1"/>
    <col min="3112" max="3112" width="3.7109375" style="1052" customWidth="1"/>
    <col min="3113" max="3113" width="17.7109375" style="1052" customWidth="1"/>
    <col min="3114" max="3114" width="3.7109375" style="1052" customWidth="1"/>
    <col min="3115" max="3115" width="17.7109375" style="1052" customWidth="1"/>
    <col min="3116" max="3116" width="3.7109375" style="1052" customWidth="1"/>
    <col min="3117" max="3117" width="17.7109375" style="1052" customWidth="1"/>
    <col min="3118" max="3119" width="3.7109375" style="1052" customWidth="1"/>
    <col min="3120" max="3329" width="9.140625" style="1052"/>
    <col min="3330" max="3330" width="4" style="1052" customWidth="1"/>
    <col min="3331" max="3331" width="5" style="1052" customWidth="1"/>
    <col min="3332" max="3332" width="27" style="1052" customWidth="1"/>
    <col min="3333" max="3333" width="14.7109375" style="1052" customWidth="1"/>
    <col min="3334" max="3343" width="9.7109375" style="1052" customWidth="1"/>
    <col min="3344" max="3345" width="2.7109375" style="1052" customWidth="1"/>
    <col min="3346" max="3346" width="3.7109375" style="1052" customWidth="1"/>
    <col min="3347" max="3347" width="17.7109375" style="1052" customWidth="1"/>
    <col min="3348" max="3348" width="8.7109375" style="1052" customWidth="1"/>
    <col min="3349" max="3349" width="17.7109375" style="1052" customWidth="1"/>
    <col min="3350" max="3350" width="8.7109375" style="1052" customWidth="1"/>
    <col min="3351" max="3351" width="17.7109375" style="1052" customWidth="1"/>
    <col min="3352" max="3352" width="3.7109375" style="1052" customWidth="1"/>
    <col min="3353" max="3353" width="17.7109375" style="1052" customWidth="1"/>
    <col min="3354" max="3354" width="3.7109375" style="1052" customWidth="1"/>
    <col min="3355" max="3355" width="17.7109375" style="1052" customWidth="1"/>
    <col min="3356" max="3356" width="3.7109375" style="1052" customWidth="1"/>
    <col min="3357" max="3357" width="17.7109375" style="1052" customWidth="1"/>
    <col min="3358" max="3359" width="3.7109375" style="1052" customWidth="1"/>
    <col min="3360" max="3361" width="1.7109375" style="1052" customWidth="1"/>
    <col min="3362" max="3362" width="3.7109375" style="1052" customWidth="1"/>
    <col min="3363" max="3363" width="17.7109375" style="1052" customWidth="1"/>
    <col min="3364" max="3364" width="8.7109375" style="1052" customWidth="1"/>
    <col min="3365" max="3365" width="17.7109375" style="1052" customWidth="1"/>
    <col min="3366" max="3366" width="8.7109375" style="1052" customWidth="1"/>
    <col min="3367" max="3367" width="17.7109375" style="1052" customWidth="1"/>
    <col min="3368" max="3368" width="3.7109375" style="1052" customWidth="1"/>
    <col min="3369" max="3369" width="17.7109375" style="1052" customWidth="1"/>
    <col min="3370" max="3370" width="3.7109375" style="1052" customWidth="1"/>
    <col min="3371" max="3371" width="17.7109375" style="1052" customWidth="1"/>
    <col min="3372" max="3372" width="3.7109375" style="1052" customWidth="1"/>
    <col min="3373" max="3373" width="17.7109375" style="1052" customWidth="1"/>
    <col min="3374" max="3375" width="3.7109375" style="1052" customWidth="1"/>
    <col min="3376" max="3585" width="9.140625" style="1052"/>
    <col min="3586" max="3586" width="4" style="1052" customWidth="1"/>
    <col min="3587" max="3587" width="5" style="1052" customWidth="1"/>
    <col min="3588" max="3588" width="27" style="1052" customWidth="1"/>
    <col min="3589" max="3589" width="14.7109375" style="1052" customWidth="1"/>
    <col min="3590" max="3599" width="9.7109375" style="1052" customWidth="1"/>
    <col min="3600" max="3601" width="2.7109375" style="1052" customWidth="1"/>
    <col min="3602" max="3602" width="3.7109375" style="1052" customWidth="1"/>
    <col min="3603" max="3603" width="17.7109375" style="1052" customWidth="1"/>
    <col min="3604" max="3604" width="8.7109375" style="1052" customWidth="1"/>
    <col min="3605" max="3605" width="17.7109375" style="1052" customWidth="1"/>
    <col min="3606" max="3606" width="8.7109375" style="1052" customWidth="1"/>
    <col min="3607" max="3607" width="17.7109375" style="1052" customWidth="1"/>
    <col min="3608" max="3608" width="3.7109375" style="1052" customWidth="1"/>
    <col min="3609" max="3609" width="17.7109375" style="1052" customWidth="1"/>
    <col min="3610" max="3610" width="3.7109375" style="1052" customWidth="1"/>
    <col min="3611" max="3611" width="17.7109375" style="1052" customWidth="1"/>
    <col min="3612" max="3612" width="3.7109375" style="1052" customWidth="1"/>
    <col min="3613" max="3613" width="17.7109375" style="1052" customWidth="1"/>
    <col min="3614" max="3615" width="3.7109375" style="1052" customWidth="1"/>
    <col min="3616" max="3617" width="1.7109375" style="1052" customWidth="1"/>
    <col min="3618" max="3618" width="3.7109375" style="1052" customWidth="1"/>
    <col min="3619" max="3619" width="17.7109375" style="1052" customWidth="1"/>
    <col min="3620" max="3620" width="8.7109375" style="1052" customWidth="1"/>
    <col min="3621" max="3621" width="17.7109375" style="1052" customWidth="1"/>
    <col min="3622" max="3622" width="8.7109375" style="1052" customWidth="1"/>
    <col min="3623" max="3623" width="17.7109375" style="1052" customWidth="1"/>
    <col min="3624" max="3624" width="3.7109375" style="1052" customWidth="1"/>
    <col min="3625" max="3625" width="17.7109375" style="1052" customWidth="1"/>
    <col min="3626" max="3626" width="3.7109375" style="1052" customWidth="1"/>
    <col min="3627" max="3627" width="17.7109375" style="1052" customWidth="1"/>
    <col min="3628" max="3628" width="3.7109375" style="1052" customWidth="1"/>
    <col min="3629" max="3629" width="17.7109375" style="1052" customWidth="1"/>
    <col min="3630" max="3631" width="3.7109375" style="1052" customWidth="1"/>
    <col min="3632" max="3841" width="9.140625" style="1052"/>
    <col min="3842" max="3842" width="4" style="1052" customWidth="1"/>
    <col min="3843" max="3843" width="5" style="1052" customWidth="1"/>
    <col min="3844" max="3844" width="27" style="1052" customWidth="1"/>
    <col min="3845" max="3845" width="14.7109375" style="1052" customWidth="1"/>
    <col min="3846" max="3855" width="9.7109375" style="1052" customWidth="1"/>
    <col min="3856" max="3857" width="2.7109375" style="1052" customWidth="1"/>
    <col min="3858" max="3858" width="3.7109375" style="1052" customWidth="1"/>
    <col min="3859" max="3859" width="17.7109375" style="1052" customWidth="1"/>
    <col min="3860" max="3860" width="8.7109375" style="1052" customWidth="1"/>
    <col min="3861" max="3861" width="17.7109375" style="1052" customWidth="1"/>
    <col min="3862" max="3862" width="8.7109375" style="1052" customWidth="1"/>
    <col min="3863" max="3863" width="17.7109375" style="1052" customWidth="1"/>
    <col min="3864" max="3864" width="3.7109375" style="1052" customWidth="1"/>
    <col min="3865" max="3865" width="17.7109375" style="1052" customWidth="1"/>
    <col min="3866" max="3866" width="3.7109375" style="1052" customWidth="1"/>
    <col min="3867" max="3867" width="17.7109375" style="1052" customWidth="1"/>
    <col min="3868" max="3868" width="3.7109375" style="1052" customWidth="1"/>
    <col min="3869" max="3869" width="17.7109375" style="1052" customWidth="1"/>
    <col min="3870" max="3871" width="3.7109375" style="1052" customWidth="1"/>
    <col min="3872" max="3873" width="1.7109375" style="1052" customWidth="1"/>
    <col min="3874" max="3874" width="3.7109375" style="1052" customWidth="1"/>
    <col min="3875" max="3875" width="17.7109375" style="1052" customWidth="1"/>
    <col min="3876" max="3876" width="8.7109375" style="1052" customWidth="1"/>
    <col min="3877" max="3877" width="17.7109375" style="1052" customWidth="1"/>
    <col min="3878" max="3878" width="8.7109375" style="1052" customWidth="1"/>
    <col min="3879" max="3879" width="17.7109375" style="1052" customWidth="1"/>
    <col min="3880" max="3880" width="3.7109375" style="1052" customWidth="1"/>
    <col min="3881" max="3881" width="17.7109375" style="1052" customWidth="1"/>
    <col min="3882" max="3882" width="3.7109375" style="1052" customWidth="1"/>
    <col min="3883" max="3883" width="17.7109375" style="1052" customWidth="1"/>
    <col min="3884" max="3884" width="3.7109375" style="1052" customWidth="1"/>
    <col min="3885" max="3885" width="17.7109375" style="1052" customWidth="1"/>
    <col min="3886" max="3887" width="3.7109375" style="1052" customWidth="1"/>
    <col min="3888" max="4097" width="9.140625" style="1052"/>
    <col min="4098" max="4098" width="4" style="1052" customWidth="1"/>
    <col min="4099" max="4099" width="5" style="1052" customWidth="1"/>
    <col min="4100" max="4100" width="27" style="1052" customWidth="1"/>
    <col min="4101" max="4101" width="14.7109375" style="1052" customWidth="1"/>
    <col min="4102" max="4111" width="9.7109375" style="1052" customWidth="1"/>
    <col min="4112" max="4113" width="2.7109375" style="1052" customWidth="1"/>
    <col min="4114" max="4114" width="3.7109375" style="1052" customWidth="1"/>
    <col min="4115" max="4115" width="17.7109375" style="1052" customWidth="1"/>
    <col min="4116" max="4116" width="8.7109375" style="1052" customWidth="1"/>
    <col min="4117" max="4117" width="17.7109375" style="1052" customWidth="1"/>
    <col min="4118" max="4118" width="8.7109375" style="1052" customWidth="1"/>
    <col min="4119" max="4119" width="17.7109375" style="1052" customWidth="1"/>
    <col min="4120" max="4120" width="3.7109375" style="1052" customWidth="1"/>
    <col min="4121" max="4121" width="17.7109375" style="1052" customWidth="1"/>
    <col min="4122" max="4122" width="3.7109375" style="1052" customWidth="1"/>
    <col min="4123" max="4123" width="17.7109375" style="1052" customWidth="1"/>
    <col min="4124" max="4124" width="3.7109375" style="1052" customWidth="1"/>
    <col min="4125" max="4125" width="17.7109375" style="1052" customWidth="1"/>
    <col min="4126" max="4127" width="3.7109375" style="1052" customWidth="1"/>
    <col min="4128" max="4129" width="1.7109375" style="1052" customWidth="1"/>
    <col min="4130" max="4130" width="3.7109375" style="1052" customWidth="1"/>
    <col min="4131" max="4131" width="17.7109375" style="1052" customWidth="1"/>
    <col min="4132" max="4132" width="8.7109375" style="1052" customWidth="1"/>
    <col min="4133" max="4133" width="17.7109375" style="1052" customWidth="1"/>
    <col min="4134" max="4134" width="8.7109375" style="1052" customWidth="1"/>
    <col min="4135" max="4135" width="17.7109375" style="1052" customWidth="1"/>
    <col min="4136" max="4136" width="3.7109375" style="1052" customWidth="1"/>
    <col min="4137" max="4137" width="17.7109375" style="1052" customWidth="1"/>
    <col min="4138" max="4138" width="3.7109375" style="1052" customWidth="1"/>
    <col min="4139" max="4139" width="17.7109375" style="1052" customWidth="1"/>
    <col min="4140" max="4140" width="3.7109375" style="1052" customWidth="1"/>
    <col min="4141" max="4141" width="17.7109375" style="1052" customWidth="1"/>
    <col min="4142" max="4143" width="3.7109375" style="1052" customWidth="1"/>
    <col min="4144" max="4353" width="9.140625" style="1052"/>
    <col min="4354" max="4354" width="4" style="1052" customWidth="1"/>
    <col min="4355" max="4355" width="5" style="1052" customWidth="1"/>
    <col min="4356" max="4356" width="27" style="1052" customWidth="1"/>
    <col min="4357" max="4357" width="14.7109375" style="1052" customWidth="1"/>
    <col min="4358" max="4367" width="9.7109375" style="1052" customWidth="1"/>
    <col min="4368" max="4369" width="2.7109375" style="1052" customWidth="1"/>
    <col min="4370" max="4370" width="3.7109375" style="1052" customWidth="1"/>
    <col min="4371" max="4371" width="17.7109375" style="1052" customWidth="1"/>
    <col min="4372" max="4372" width="8.7109375" style="1052" customWidth="1"/>
    <col min="4373" max="4373" width="17.7109375" style="1052" customWidth="1"/>
    <col min="4374" max="4374" width="8.7109375" style="1052" customWidth="1"/>
    <col min="4375" max="4375" width="17.7109375" style="1052" customWidth="1"/>
    <col min="4376" max="4376" width="3.7109375" style="1052" customWidth="1"/>
    <col min="4377" max="4377" width="17.7109375" style="1052" customWidth="1"/>
    <col min="4378" max="4378" width="3.7109375" style="1052" customWidth="1"/>
    <col min="4379" max="4379" width="17.7109375" style="1052" customWidth="1"/>
    <col min="4380" max="4380" width="3.7109375" style="1052" customWidth="1"/>
    <col min="4381" max="4381" width="17.7109375" style="1052" customWidth="1"/>
    <col min="4382" max="4383" width="3.7109375" style="1052" customWidth="1"/>
    <col min="4384" max="4385" width="1.7109375" style="1052" customWidth="1"/>
    <col min="4386" max="4386" width="3.7109375" style="1052" customWidth="1"/>
    <col min="4387" max="4387" width="17.7109375" style="1052" customWidth="1"/>
    <col min="4388" max="4388" width="8.7109375" style="1052" customWidth="1"/>
    <col min="4389" max="4389" width="17.7109375" style="1052" customWidth="1"/>
    <col min="4390" max="4390" width="8.7109375" style="1052" customWidth="1"/>
    <col min="4391" max="4391" width="17.7109375" style="1052" customWidth="1"/>
    <col min="4392" max="4392" width="3.7109375" style="1052" customWidth="1"/>
    <col min="4393" max="4393" width="17.7109375" style="1052" customWidth="1"/>
    <col min="4394" max="4394" width="3.7109375" style="1052" customWidth="1"/>
    <col min="4395" max="4395" width="17.7109375" style="1052" customWidth="1"/>
    <col min="4396" max="4396" width="3.7109375" style="1052" customWidth="1"/>
    <col min="4397" max="4397" width="17.7109375" style="1052" customWidth="1"/>
    <col min="4398" max="4399" width="3.7109375" style="1052" customWidth="1"/>
    <col min="4400" max="4609" width="9.140625" style="1052"/>
    <col min="4610" max="4610" width="4" style="1052" customWidth="1"/>
    <col min="4611" max="4611" width="5" style="1052" customWidth="1"/>
    <col min="4612" max="4612" width="27" style="1052" customWidth="1"/>
    <col min="4613" max="4613" width="14.7109375" style="1052" customWidth="1"/>
    <col min="4614" max="4623" width="9.7109375" style="1052" customWidth="1"/>
    <col min="4624" max="4625" width="2.7109375" style="1052" customWidth="1"/>
    <col min="4626" max="4626" width="3.7109375" style="1052" customWidth="1"/>
    <col min="4627" max="4627" width="17.7109375" style="1052" customWidth="1"/>
    <col min="4628" max="4628" width="8.7109375" style="1052" customWidth="1"/>
    <col min="4629" max="4629" width="17.7109375" style="1052" customWidth="1"/>
    <col min="4630" max="4630" width="8.7109375" style="1052" customWidth="1"/>
    <col min="4631" max="4631" width="17.7109375" style="1052" customWidth="1"/>
    <col min="4632" max="4632" width="3.7109375" style="1052" customWidth="1"/>
    <col min="4633" max="4633" width="17.7109375" style="1052" customWidth="1"/>
    <col min="4634" max="4634" width="3.7109375" style="1052" customWidth="1"/>
    <col min="4635" max="4635" width="17.7109375" style="1052" customWidth="1"/>
    <col min="4636" max="4636" width="3.7109375" style="1052" customWidth="1"/>
    <col min="4637" max="4637" width="17.7109375" style="1052" customWidth="1"/>
    <col min="4638" max="4639" width="3.7109375" style="1052" customWidth="1"/>
    <col min="4640" max="4641" width="1.7109375" style="1052" customWidth="1"/>
    <col min="4642" max="4642" width="3.7109375" style="1052" customWidth="1"/>
    <col min="4643" max="4643" width="17.7109375" style="1052" customWidth="1"/>
    <col min="4644" max="4644" width="8.7109375" style="1052" customWidth="1"/>
    <col min="4645" max="4645" width="17.7109375" style="1052" customWidth="1"/>
    <col min="4646" max="4646" width="8.7109375" style="1052" customWidth="1"/>
    <col min="4647" max="4647" width="17.7109375" style="1052" customWidth="1"/>
    <col min="4648" max="4648" width="3.7109375" style="1052" customWidth="1"/>
    <col min="4649" max="4649" width="17.7109375" style="1052" customWidth="1"/>
    <col min="4650" max="4650" width="3.7109375" style="1052" customWidth="1"/>
    <col min="4651" max="4651" width="17.7109375" style="1052" customWidth="1"/>
    <col min="4652" max="4652" width="3.7109375" style="1052" customWidth="1"/>
    <col min="4653" max="4653" width="17.7109375" style="1052" customWidth="1"/>
    <col min="4654" max="4655" width="3.7109375" style="1052" customWidth="1"/>
    <col min="4656" max="4865" width="9.140625" style="1052"/>
    <col min="4866" max="4866" width="4" style="1052" customWidth="1"/>
    <col min="4867" max="4867" width="5" style="1052" customWidth="1"/>
    <col min="4868" max="4868" width="27" style="1052" customWidth="1"/>
    <col min="4869" max="4869" width="14.7109375" style="1052" customWidth="1"/>
    <col min="4870" max="4879" width="9.7109375" style="1052" customWidth="1"/>
    <col min="4880" max="4881" width="2.7109375" style="1052" customWidth="1"/>
    <col min="4882" max="4882" width="3.7109375" style="1052" customWidth="1"/>
    <col min="4883" max="4883" width="17.7109375" style="1052" customWidth="1"/>
    <col min="4884" max="4884" width="8.7109375" style="1052" customWidth="1"/>
    <col min="4885" max="4885" width="17.7109375" style="1052" customWidth="1"/>
    <col min="4886" max="4886" width="8.7109375" style="1052" customWidth="1"/>
    <col min="4887" max="4887" width="17.7109375" style="1052" customWidth="1"/>
    <col min="4888" max="4888" width="3.7109375" style="1052" customWidth="1"/>
    <col min="4889" max="4889" width="17.7109375" style="1052" customWidth="1"/>
    <col min="4890" max="4890" width="3.7109375" style="1052" customWidth="1"/>
    <col min="4891" max="4891" width="17.7109375" style="1052" customWidth="1"/>
    <col min="4892" max="4892" width="3.7109375" style="1052" customWidth="1"/>
    <col min="4893" max="4893" width="17.7109375" style="1052" customWidth="1"/>
    <col min="4894" max="4895" width="3.7109375" style="1052" customWidth="1"/>
    <col min="4896" max="4897" width="1.7109375" style="1052" customWidth="1"/>
    <col min="4898" max="4898" width="3.7109375" style="1052" customWidth="1"/>
    <col min="4899" max="4899" width="17.7109375" style="1052" customWidth="1"/>
    <col min="4900" max="4900" width="8.7109375" style="1052" customWidth="1"/>
    <col min="4901" max="4901" width="17.7109375" style="1052" customWidth="1"/>
    <col min="4902" max="4902" width="8.7109375" style="1052" customWidth="1"/>
    <col min="4903" max="4903" width="17.7109375" style="1052" customWidth="1"/>
    <col min="4904" max="4904" width="3.7109375" style="1052" customWidth="1"/>
    <col min="4905" max="4905" width="17.7109375" style="1052" customWidth="1"/>
    <col min="4906" max="4906" width="3.7109375" style="1052" customWidth="1"/>
    <col min="4907" max="4907" width="17.7109375" style="1052" customWidth="1"/>
    <col min="4908" max="4908" width="3.7109375" style="1052" customWidth="1"/>
    <col min="4909" max="4909" width="17.7109375" style="1052" customWidth="1"/>
    <col min="4910" max="4911" width="3.7109375" style="1052" customWidth="1"/>
    <col min="4912" max="5121" width="9.140625" style="1052"/>
    <col min="5122" max="5122" width="4" style="1052" customWidth="1"/>
    <col min="5123" max="5123" width="5" style="1052" customWidth="1"/>
    <col min="5124" max="5124" width="27" style="1052" customWidth="1"/>
    <col min="5125" max="5125" width="14.7109375" style="1052" customWidth="1"/>
    <col min="5126" max="5135" width="9.7109375" style="1052" customWidth="1"/>
    <col min="5136" max="5137" width="2.7109375" style="1052" customWidth="1"/>
    <col min="5138" max="5138" width="3.7109375" style="1052" customWidth="1"/>
    <col min="5139" max="5139" width="17.7109375" style="1052" customWidth="1"/>
    <col min="5140" max="5140" width="8.7109375" style="1052" customWidth="1"/>
    <col min="5141" max="5141" width="17.7109375" style="1052" customWidth="1"/>
    <col min="5142" max="5142" width="8.7109375" style="1052" customWidth="1"/>
    <col min="5143" max="5143" width="17.7109375" style="1052" customWidth="1"/>
    <col min="5144" max="5144" width="3.7109375" style="1052" customWidth="1"/>
    <col min="5145" max="5145" width="17.7109375" style="1052" customWidth="1"/>
    <col min="5146" max="5146" width="3.7109375" style="1052" customWidth="1"/>
    <col min="5147" max="5147" width="17.7109375" style="1052" customWidth="1"/>
    <col min="5148" max="5148" width="3.7109375" style="1052" customWidth="1"/>
    <col min="5149" max="5149" width="17.7109375" style="1052" customWidth="1"/>
    <col min="5150" max="5151" width="3.7109375" style="1052" customWidth="1"/>
    <col min="5152" max="5153" width="1.7109375" style="1052" customWidth="1"/>
    <col min="5154" max="5154" width="3.7109375" style="1052" customWidth="1"/>
    <col min="5155" max="5155" width="17.7109375" style="1052" customWidth="1"/>
    <col min="5156" max="5156" width="8.7109375" style="1052" customWidth="1"/>
    <col min="5157" max="5157" width="17.7109375" style="1052" customWidth="1"/>
    <col min="5158" max="5158" width="8.7109375" style="1052" customWidth="1"/>
    <col min="5159" max="5159" width="17.7109375" style="1052" customWidth="1"/>
    <col min="5160" max="5160" width="3.7109375" style="1052" customWidth="1"/>
    <col min="5161" max="5161" width="17.7109375" style="1052" customWidth="1"/>
    <col min="5162" max="5162" width="3.7109375" style="1052" customWidth="1"/>
    <col min="5163" max="5163" width="17.7109375" style="1052" customWidth="1"/>
    <col min="5164" max="5164" width="3.7109375" style="1052" customWidth="1"/>
    <col min="5165" max="5165" width="17.7109375" style="1052" customWidth="1"/>
    <col min="5166" max="5167" width="3.7109375" style="1052" customWidth="1"/>
    <col min="5168" max="5377" width="9.140625" style="1052"/>
    <col min="5378" max="5378" width="4" style="1052" customWidth="1"/>
    <col min="5379" max="5379" width="5" style="1052" customWidth="1"/>
    <col min="5380" max="5380" width="27" style="1052" customWidth="1"/>
    <col min="5381" max="5381" width="14.7109375" style="1052" customWidth="1"/>
    <col min="5382" max="5391" width="9.7109375" style="1052" customWidth="1"/>
    <col min="5392" max="5393" width="2.7109375" style="1052" customWidth="1"/>
    <col min="5394" max="5394" width="3.7109375" style="1052" customWidth="1"/>
    <col min="5395" max="5395" width="17.7109375" style="1052" customWidth="1"/>
    <col min="5396" max="5396" width="8.7109375" style="1052" customWidth="1"/>
    <col min="5397" max="5397" width="17.7109375" style="1052" customWidth="1"/>
    <col min="5398" max="5398" width="8.7109375" style="1052" customWidth="1"/>
    <col min="5399" max="5399" width="17.7109375" style="1052" customWidth="1"/>
    <col min="5400" max="5400" width="3.7109375" style="1052" customWidth="1"/>
    <col min="5401" max="5401" width="17.7109375" style="1052" customWidth="1"/>
    <col min="5402" max="5402" width="3.7109375" style="1052" customWidth="1"/>
    <col min="5403" max="5403" width="17.7109375" style="1052" customWidth="1"/>
    <col min="5404" max="5404" width="3.7109375" style="1052" customWidth="1"/>
    <col min="5405" max="5405" width="17.7109375" style="1052" customWidth="1"/>
    <col min="5406" max="5407" width="3.7109375" style="1052" customWidth="1"/>
    <col min="5408" max="5409" width="1.7109375" style="1052" customWidth="1"/>
    <col min="5410" max="5410" width="3.7109375" style="1052" customWidth="1"/>
    <col min="5411" max="5411" width="17.7109375" style="1052" customWidth="1"/>
    <col min="5412" max="5412" width="8.7109375" style="1052" customWidth="1"/>
    <col min="5413" max="5413" width="17.7109375" style="1052" customWidth="1"/>
    <col min="5414" max="5414" width="8.7109375" style="1052" customWidth="1"/>
    <col min="5415" max="5415" width="17.7109375" style="1052" customWidth="1"/>
    <col min="5416" max="5416" width="3.7109375" style="1052" customWidth="1"/>
    <col min="5417" max="5417" width="17.7109375" style="1052" customWidth="1"/>
    <col min="5418" max="5418" width="3.7109375" style="1052" customWidth="1"/>
    <col min="5419" max="5419" width="17.7109375" style="1052" customWidth="1"/>
    <col min="5420" max="5420" width="3.7109375" style="1052" customWidth="1"/>
    <col min="5421" max="5421" width="17.7109375" style="1052" customWidth="1"/>
    <col min="5422" max="5423" width="3.7109375" style="1052" customWidth="1"/>
    <col min="5424" max="5633" width="9.140625" style="1052"/>
    <col min="5634" max="5634" width="4" style="1052" customWidth="1"/>
    <col min="5635" max="5635" width="5" style="1052" customWidth="1"/>
    <col min="5636" max="5636" width="27" style="1052" customWidth="1"/>
    <col min="5637" max="5637" width="14.7109375" style="1052" customWidth="1"/>
    <col min="5638" max="5647" width="9.7109375" style="1052" customWidth="1"/>
    <col min="5648" max="5649" width="2.7109375" style="1052" customWidth="1"/>
    <col min="5650" max="5650" width="3.7109375" style="1052" customWidth="1"/>
    <col min="5651" max="5651" width="17.7109375" style="1052" customWidth="1"/>
    <col min="5652" max="5652" width="8.7109375" style="1052" customWidth="1"/>
    <col min="5653" max="5653" width="17.7109375" style="1052" customWidth="1"/>
    <col min="5654" max="5654" width="8.7109375" style="1052" customWidth="1"/>
    <col min="5655" max="5655" width="17.7109375" style="1052" customWidth="1"/>
    <col min="5656" max="5656" width="3.7109375" style="1052" customWidth="1"/>
    <col min="5657" max="5657" width="17.7109375" style="1052" customWidth="1"/>
    <col min="5658" max="5658" width="3.7109375" style="1052" customWidth="1"/>
    <col min="5659" max="5659" width="17.7109375" style="1052" customWidth="1"/>
    <col min="5660" max="5660" width="3.7109375" style="1052" customWidth="1"/>
    <col min="5661" max="5661" width="17.7109375" style="1052" customWidth="1"/>
    <col min="5662" max="5663" width="3.7109375" style="1052" customWidth="1"/>
    <col min="5664" max="5665" width="1.7109375" style="1052" customWidth="1"/>
    <col min="5666" max="5666" width="3.7109375" style="1052" customWidth="1"/>
    <col min="5667" max="5667" width="17.7109375" style="1052" customWidth="1"/>
    <col min="5668" max="5668" width="8.7109375" style="1052" customWidth="1"/>
    <col min="5669" max="5669" width="17.7109375" style="1052" customWidth="1"/>
    <col min="5670" max="5670" width="8.7109375" style="1052" customWidth="1"/>
    <col min="5671" max="5671" width="17.7109375" style="1052" customWidth="1"/>
    <col min="5672" max="5672" width="3.7109375" style="1052" customWidth="1"/>
    <col min="5673" max="5673" width="17.7109375" style="1052" customWidth="1"/>
    <col min="5674" max="5674" width="3.7109375" style="1052" customWidth="1"/>
    <col min="5675" max="5675" width="17.7109375" style="1052" customWidth="1"/>
    <col min="5676" max="5676" width="3.7109375" style="1052" customWidth="1"/>
    <col min="5677" max="5677" width="17.7109375" style="1052" customWidth="1"/>
    <col min="5678" max="5679" width="3.7109375" style="1052" customWidth="1"/>
    <col min="5680" max="5889" width="9.140625" style="1052"/>
    <col min="5890" max="5890" width="4" style="1052" customWidth="1"/>
    <col min="5891" max="5891" width="5" style="1052" customWidth="1"/>
    <col min="5892" max="5892" width="27" style="1052" customWidth="1"/>
    <col min="5893" max="5893" width="14.7109375" style="1052" customWidth="1"/>
    <col min="5894" max="5903" width="9.7109375" style="1052" customWidth="1"/>
    <col min="5904" max="5905" width="2.7109375" style="1052" customWidth="1"/>
    <col min="5906" max="5906" width="3.7109375" style="1052" customWidth="1"/>
    <col min="5907" max="5907" width="17.7109375" style="1052" customWidth="1"/>
    <col min="5908" max="5908" width="8.7109375" style="1052" customWidth="1"/>
    <col min="5909" max="5909" width="17.7109375" style="1052" customWidth="1"/>
    <col min="5910" max="5910" width="8.7109375" style="1052" customWidth="1"/>
    <col min="5911" max="5911" width="17.7109375" style="1052" customWidth="1"/>
    <col min="5912" max="5912" width="3.7109375" style="1052" customWidth="1"/>
    <col min="5913" max="5913" width="17.7109375" style="1052" customWidth="1"/>
    <col min="5914" max="5914" width="3.7109375" style="1052" customWidth="1"/>
    <col min="5915" max="5915" width="17.7109375" style="1052" customWidth="1"/>
    <col min="5916" max="5916" width="3.7109375" style="1052" customWidth="1"/>
    <col min="5917" max="5917" width="17.7109375" style="1052" customWidth="1"/>
    <col min="5918" max="5919" width="3.7109375" style="1052" customWidth="1"/>
    <col min="5920" max="5921" width="1.7109375" style="1052" customWidth="1"/>
    <col min="5922" max="5922" width="3.7109375" style="1052" customWidth="1"/>
    <col min="5923" max="5923" width="17.7109375" style="1052" customWidth="1"/>
    <col min="5924" max="5924" width="8.7109375" style="1052" customWidth="1"/>
    <col min="5925" max="5925" width="17.7109375" style="1052" customWidth="1"/>
    <col min="5926" max="5926" width="8.7109375" style="1052" customWidth="1"/>
    <col min="5927" max="5927" width="17.7109375" style="1052" customWidth="1"/>
    <col min="5928" max="5928" width="3.7109375" style="1052" customWidth="1"/>
    <col min="5929" max="5929" width="17.7109375" style="1052" customWidth="1"/>
    <col min="5930" max="5930" width="3.7109375" style="1052" customWidth="1"/>
    <col min="5931" max="5931" width="17.7109375" style="1052" customWidth="1"/>
    <col min="5932" max="5932" width="3.7109375" style="1052" customWidth="1"/>
    <col min="5933" max="5933" width="17.7109375" style="1052" customWidth="1"/>
    <col min="5934" max="5935" width="3.7109375" style="1052" customWidth="1"/>
    <col min="5936" max="6145" width="9.140625" style="1052"/>
    <col min="6146" max="6146" width="4" style="1052" customWidth="1"/>
    <col min="6147" max="6147" width="5" style="1052" customWidth="1"/>
    <col min="6148" max="6148" width="27" style="1052" customWidth="1"/>
    <col min="6149" max="6149" width="14.7109375" style="1052" customWidth="1"/>
    <col min="6150" max="6159" width="9.7109375" style="1052" customWidth="1"/>
    <col min="6160" max="6161" width="2.7109375" style="1052" customWidth="1"/>
    <col min="6162" max="6162" width="3.7109375" style="1052" customWidth="1"/>
    <col min="6163" max="6163" width="17.7109375" style="1052" customWidth="1"/>
    <col min="6164" max="6164" width="8.7109375" style="1052" customWidth="1"/>
    <col min="6165" max="6165" width="17.7109375" style="1052" customWidth="1"/>
    <col min="6166" max="6166" width="8.7109375" style="1052" customWidth="1"/>
    <col min="6167" max="6167" width="17.7109375" style="1052" customWidth="1"/>
    <col min="6168" max="6168" width="3.7109375" style="1052" customWidth="1"/>
    <col min="6169" max="6169" width="17.7109375" style="1052" customWidth="1"/>
    <col min="6170" max="6170" width="3.7109375" style="1052" customWidth="1"/>
    <col min="6171" max="6171" width="17.7109375" style="1052" customWidth="1"/>
    <col min="6172" max="6172" width="3.7109375" style="1052" customWidth="1"/>
    <col min="6173" max="6173" width="17.7109375" style="1052" customWidth="1"/>
    <col min="6174" max="6175" width="3.7109375" style="1052" customWidth="1"/>
    <col min="6176" max="6177" width="1.7109375" style="1052" customWidth="1"/>
    <col min="6178" max="6178" width="3.7109375" style="1052" customWidth="1"/>
    <col min="6179" max="6179" width="17.7109375" style="1052" customWidth="1"/>
    <col min="6180" max="6180" width="8.7109375" style="1052" customWidth="1"/>
    <col min="6181" max="6181" width="17.7109375" style="1052" customWidth="1"/>
    <col min="6182" max="6182" width="8.7109375" style="1052" customWidth="1"/>
    <col min="6183" max="6183" width="17.7109375" style="1052" customWidth="1"/>
    <col min="6184" max="6184" width="3.7109375" style="1052" customWidth="1"/>
    <col min="6185" max="6185" width="17.7109375" style="1052" customWidth="1"/>
    <col min="6186" max="6186" width="3.7109375" style="1052" customWidth="1"/>
    <col min="6187" max="6187" width="17.7109375" style="1052" customWidth="1"/>
    <col min="6188" max="6188" width="3.7109375" style="1052" customWidth="1"/>
    <col min="6189" max="6189" width="17.7109375" style="1052" customWidth="1"/>
    <col min="6190" max="6191" width="3.7109375" style="1052" customWidth="1"/>
    <col min="6192" max="6401" width="9.140625" style="1052"/>
    <col min="6402" max="6402" width="4" style="1052" customWidth="1"/>
    <col min="6403" max="6403" width="5" style="1052" customWidth="1"/>
    <col min="6404" max="6404" width="27" style="1052" customWidth="1"/>
    <col min="6405" max="6405" width="14.7109375" style="1052" customWidth="1"/>
    <col min="6406" max="6415" width="9.7109375" style="1052" customWidth="1"/>
    <col min="6416" max="6417" width="2.7109375" style="1052" customWidth="1"/>
    <col min="6418" max="6418" width="3.7109375" style="1052" customWidth="1"/>
    <col min="6419" max="6419" width="17.7109375" style="1052" customWidth="1"/>
    <col min="6420" max="6420" width="8.7109375" style="1052" customWidth="1"/>
    <col min="6421" max="6421" width="17.7109375" style="1052" customWidth="1"/>
    <col min="6422" max="6422" width="8.7109375" style="1052" customWidth="1"/>
    <col min="6423" max="6423" width="17.7109375" style="1052" customWidth="1"/>
    <col min="6424" max="6424" width="3.7109375" style="1052" customWidth="1"/>
    <col min="6425" max="6425" width="17.7109375" style="1052" customWidth="1"/>
    <col min="6426" max="6426" width="3.7109375" style="1052" customWidth="1"/>
    <col min="6427" max="6427" width="17.7109375" style="1052" customWidth="1"/>
    <col min="6428" max="6428" width="3.7109375" style="1052" customWidth="1"/>
    <col min="6429" max="6429" width="17.7109375" style="1052" customWidth="1"/>
    <col min="6430" max="6431" width="3.7109375" style="1052" customWidth="1"/>
    <col min="6432" max="6433" width="1.7109375" style="1052" customWidth="1"/>
    <col min="6434" max="6434" width="3.7109375" style="1052" customWidth="1"/>
    <col min="6435" max="6435" width="17.7109375" style="1052" customWidth="1"/>
    <col min="6436" max="6436" width="8.7109375" style="1052" customWidth="1"/>
    <col min="6437" max="6437" width="17.7109375" style="1052" customWidth="1"/>
    <col min="6438" max="6438" width="8.7109375" style="1052" customWidth="1"/>
    <col min="6439" max="6439" width="17.7109375" style="1052" customWidth="1"/>
    <col min="6440" max="6440" width="3.7109375" style="1052" customWidth="1"/>
    <col min="6441" max="6441" width="17.7109375" style="1052" customWidth="1"/>
    <col min="6442" max="6442" width="3.7109375" style="1052" customWidth="1"/>
    <col min="6443" max="6443" width="17.7109375" style="1052" customWidth="1"/>
    <col min="6444" max="6444" width="3.7109375" style="1052" customWidth="1"/>
    <col min="6445" max="6445" width="17.7109375" style="1052" customWidth="1"/>
    <col min="6446" max="6447" width="3.7109375" style="1052" customWidth="1"/>
    <col min="6448" max="6657" width="9.140625" style="1052"/>
    <col min="6658" max="6658" width="4" style="1052" customWidth="1"/>
    <col min="6659" max="6659" width="5" style="1052" customWidth="1"/>
    <col min="6660" max="6660" width="27" style="1052" customWidth="1"/>
    <col min="6661" max="6661" width="14.7109375" style="1052" customWidth="1"/>
    <col min="6662" max="6671" width="9.7109375" style="1052" customWidth="1"/>
    <col min="6672" max="6673" width="2.7109375" style="1052" customWidth="1"/>
    <col min="6674" max="6674" width="3.7109375" style="1052" customWidth="1"/>
    <col min="6675" max="6675" width="17.7109375" style="1052" customWidth="1"/>
    <col min="6676" max="6676" width="8.7109375" style="1052" customWidth="1"/>
    <col min="6677" max="6677" width="17.7109375" style="1052" customWidth="1"/>
    <col min="6678" max="6678" width="8.7109375" style="1052" customWidth="1"/>
    <col min="6679" max="6679" width="17.7109375" style="1052" customWidth="1"/>
    <col min="6680" max="6680" width="3.7109375" style="1052" customWidth="1"/>
    <col min="6681" max="6681" width="17.7109375" style="1052" customWidth="1"/>
    <col min="6682" max="6682" width="3.7109375" style="1052" customWidth="1"/>
    <col min="6683" max="6683" width="17.7109375" style="1052" customWidth="1"/>
    <col min="6684" max="6684" width="3.7109375" style="1052" customWidth="1"/>
    <col min="6685" max="6685" width="17.7109375" style="1052" customWidth="1"/>
    <col min="6686" max="6687" width="3.7109375" style="1052" customWidth="1"/>
    <col min="6688" max="6689" width="1.7109375" style="1052" customWidth="1"/>
    <col min="6690" max="6690" width="3.7109375" style="1052" customWidth="1"/>
    <col min="6691" max="6691" width="17.7109375" style="1052" customWidth="1"/>
    <col min="6692" max="6692" width="8.7109375" style="1052" customWidth="1"/>
    <col min="6693" max="6693" width="17.7109375" style="1052" customWidth="1"/>
    <col min="6694" max="6694" width="8.7109375" style="1052" customWidth="1"/>
    <col min="6695" max="6695" width="17.7109375" style="1052" customWidth="1"/>
    <col min="6696" max="6696" width="3.7109375" style="1052" customWidth="1"/>
    <col min="6697" max="6697" width="17.7109375" style="1052" customWidth="1"/>
    <col min="6698" max="6698" width="3.7109375" style="1052" customWidth="1"/>
    <col min="6699" max="6699" width="17.7109375" style="1052" customWidth="1"/>
    <col min="6700" max="6700" width="3.7109375" style="1052" customWidth="1"/>
    <col min="6701" max="6701" width="17.7109375" style="1052" customWidth="1"/>
    <col min="6702" max="6703" width="3.7109375" style="1052" customWidth="1"/>
    <col min="6704" max="6913" width="9.140625" style="1052"/>
    <col min="6914" max="6914" width="4" style="1052" customWidth="1"/>
    <col min="6915" max="6915" width="5" style="1052" customWidth="1"/>
    <col min="6916" max="6916" width="27" style="1052" customWidth="1"/>
    <col min="6917" max="6917" width="14.7109375" style="1052" customWidth="1"/>
    <col min="6918" max="6927" width="9.7109375" style="1052" customWidth="1"/>
    <col min="6928" max="6929" width="2.7109375" style="1052" customWidth="1"/>
    <col min="6930" max="6930" width="3.7109375" style="1052" customWidth="1"/>
    <col min="6931" max="6931" width="17.7109375" style="1052" customWidth="1"/>
    <col min="6932" max="6932" width="8.7109375" style="1052" customWidth="1"/>
    <col min="6933" max="6933" width="17.7109375" style="1052" customWidth="1"/>
    <col min="6934" max="6934" width="8.7109375" style="1052" customWidth="1"/>
    <col min="6935" max="6935" width="17.7109375" style="1052" customWidth="1"/>
    <col min="6936" max="6936" width="3.7109375" style="1052" customWidth="1"/>
    <col min="6937" max="6937" width="17.7109375" style="1052" customWidth="1"/>
    <col min="6938" max="6938" width="3.7109375" style="1052" customWidth="1"/>
    <col min="6939" max="6939" width="17.7109375" style="1052" customWidth="1"/>
    <col min="6940" max="6940" width="3.7109375" style="1052" customWidth="1"/>
    <col min="6941" max="6941" width="17.7109375" style="1052" customWidth="1"/>
    <col min="6942" max="6943" width="3.7109375" style="1052" customWidth="1"/>
    <col min="6944" max="6945" width="1.7109375" style="1052" customWidth="1"/>
    <col min="6946" max="6946" width="3.7109375" style="1052" customWidth="1"/>
    <col min="6947" max="6947" width="17.7109375" style="1052" customWidth="1"/>
    <col min="6948" max="6948" width="8.7109375" style="1052" customWidth="1"/>
    <col min="6949" max="6949" width="17.7109375" style="1052" customWidth="1"/>
    <col min="6950" max="6950" width="8.7109375" style="1052" customWidth="1"/>
    <col min="6951" max="6951" width="17.7109375" style="1052" customWidth="1"/>
    <col min="6952" max="6952" width="3.7109375" style="1052" customWidth="1"/>
    <col min="6953" max="6953" width="17.7109375" style="1052" customWidth="1"/>
    <col min="6954" max="6954" width="3.7109375" style="1052" customWidth="1"/>
    <col min="6955" max="6955" width="17.7109375" style="1052" customWidth="1"/>
    <col min="6956" max="6956" width="3.7109375" style="1052" customWidth="1"/>
    <col min="6957" max="6957" width="17.7109375" style="1052" customWidth="1"/>
    <col min="6958" max="6959" width="3.7109375" style="1052" customWidth="1"/>
    <col min="6960" max="7169" width="9.140625" style="1052"/>
    <col min="7170" max="7170" width="4" style="1052" customWidth="1"/>
    <col min="7171" max="7171" width="5" style="1052" customWidth="1"/>
    <col min="7172" max="7172" width="27" style="1052" customWidth="1"/>
    <col min="7173" max="7173" width="14.7109375" style="1052" customWidth="1"/>
    <col min="7174" max="7183" width="9.7109375" style="1052" customWidth="1"/>
    <col min="7184" max="7185" width="2.7109375" style="1052" customWidth="1"/>
    <col min="7186" max="7186" width="3.7109375" style="1052" customWidth="1"/>
    <col min="7187" max="7187" width="17.7109375" style="1052" customWidth="1"/>
    <col min="7188" max="7188" width="8.7109375" style="1052" customWidth="1"/>
    <col min="7189" max="7189" width="17.7109375" style="1052" customWidth="1"/>
    <col min="7190" max="7190" width="8.7109375" style="1052" customWidth="1"/>
    <col min="7191" max="7191" width="17.7109375" style="1052" customWidth="1"/>
    <col min="7192" max="7192" width="3.7109375" style="1052" customWidth="1"/>
    <col min="7193" max="7193" width="17.7109375" style="1052" customWidth="1"/>
    <col min="7194" max="7194" width="3.7109375" style="1052" customWidth="1"/>
    <col min="7195" max="7195" width="17.7109375" style="1052" customWidth="1"/>
    <col min="7196" max="7196" width="3.7109375" style="1052" customWidth="1"/>
    <col min="7197" max="7197" width="17.7109375" style="1052" customWidth="1"/>
    <col min="7198" max="7199" width="3.7109375" style="1052" customWidth="1"/>
    <col min="7200" max="7201" width="1.7109375" style="1052" customWidth="1"/>
    <col min="7202" max="7202" width="3.7109375" style="1052" customWidth="1"/>
    <col min="7203" max="7203" width="17.7109375" style="1052" customWidth="1"/>
    <col min="7204" max="7204" width="8.7109375" style="1052" customWidth="1"/>
    <col min="7205" max="7205" width="17.7109375" style="1052" customWidth="1"/>
    <col min="7206" max="7206" width="8.7109375" style="1052" customWidth="1"/>
    <col min="7207" max="7207" width="17.7109375" style="1052" customWidth="1"/>
    <col min="7208" max="7208" width="3.7109375" style="1052" customWidth="1"/>
    <col min="7209" max="7209" width="17.7109375" style="1052" customWidth="1"/>
    <col min="7210" max="7210" width="3.7109375" style="1052" customWidth="1"/>
    <col min="7211" max="7211" width="17.7109375" style="1052" customWidth="1"/>
    <col min="7212" max="7212" width="3.7109375" style="1052" customWidth="1"/>
    <col min="7213" max="7213" width="17.7109375" style="1052" customWidth="1"/>
    <col min="7214" max="7215" width="3.7109375" style="1052" customWidth="1"/>
    <col min="7216" max="7425" width="9.140625" style="1052"/>
    <col min="7426" max="7426" width="4" style="1052" customWidth="1"/>
    <col min="7427" max="7427" width="5" style="1052" customWidth="1"/>
    <col min="7428" max="7428" width="27" style="1052" customWidth="1"/>
    <col min="7429" max="7429" width="14.7109375" style="1052" customWidth="1"/>
    <col min="7430" max="7439" width="9.7109375" style="1052" customWidth="1"/>
    <col min="7440" max="7441" width="2.7109375" style="1052" customWidth="1"/>
    <col min="7442" max="7442" width="3.7109375" style="1052" customWidth="1"/>
    <col min="7443" max="7443" width="17.7109375" style="1052" customWidth="1"/>
    <col min="7444" max="7444" width="8.7109375" style="1052" customWidth="1"/>
    <col min="7445" max="7445" width="17.7109375" style="1052" customWidth="1"/>
    <col min="7446" max="7446" width="8.7109375" style="1052" customWidth="1"/>
    <col min="7447" max="7447" width="17.7109375" style="1052" customWidth="1"/>
    <col min="7448" max="7448" width="3.7109375" style="1052" customWidth="1"/>
    <col min="7449" max="7449" width="17.7109375" style="1052" customWidth="1"/>
    <col min="7450" max="7450" width="3.7109375" style="1052" customWidth="1"/>
    <col min="7451" max="7451" width="17.7109375" style="1052" customWidth="1"/>
    <col min="7452" max="7452" width="3.7109375" style="1052" customWidth="1"/>
    <col min="7453" max="7453" width="17.7109375" style="1052" customWidth="1"/>
    <col min="7454" max="7455" width="3.7109375" style="1052" customWidth="1"/>
    <col min="7456" max="7457" width="1.7109375" style="1052" customWidth="1"/>
    <col min="7458" max="7458" width="3.7109375" style="1052" customWidth="1"/>
    <col min="7459" max="7459" width="17.7109375" style="1052" customWidth="1"/>
    <col min="7460" max="7460" width="8.7109375" style="1052" customWidth="1"/>
    <col min="7461" max="7461" width="17.7109375" style="1052" customWidth="1"/>
    <col min="7462" max="7462" width="8.7109375" style="1052" customWidth="1"/>
    <col min="7463" max="7463" width="17.7109375" style="1052" customWidth="1"/>
    <col min="7464" max="7464" width="3.7109375" style="1052" customWidth="1"/>
    <col min="7465" max="7465" width="17.7109375" style="1052" customWidth="1"/>
    <col min="7466" max="7466" width="3.7109375" style="1052" customWidth="1"/>
    <col min="7467" max="7467" width="17.7109375" style="1052" customWidth="1"/>
    <col min="7468" max="7468" width="3.7109375" style="1052" customWidth="1"/>
    <col min="7469" max="7469" width="17.7109375" style="1052" customWidth="1"/>
    <col min="7470" max="7471" width="3.7109375" style="1052" customWidth="1"/>
    <col min="7472" max="7681" width="9.140625" style="1052"/>
    <col min="7682" max="7682" width="4" style="1052" customWidth="1"/>
    <col min="7683" max="7683" width="5" style="1052" customWidth="1"/>
    <col min="7684" max="7684" width="27" style="1052" customWidth="1"/>
    <col min="7685" max="7685" width="14.7109375" style="1052" customWidth="1"/>
    <col min="7686" max="7695" width="9.7109375" style="1052" customWidth="1"/>
    <col min="7696" max="7697" width="2.7109375" style="1052" customWidth="1"/>
    <col min="7698" max="7698" width="3.7109375" style="1052" customWidth="1"/>
    <col min="7699" max="7699" width="17.7109375" style="1052" customWidth="1"/>
    <col min="7700" max="7700" width="8.7109375" style="1052" customWidth="1"/>
    <col min="7701" max="7701" width="17.7109375" style="1052" customWidth="1"/>
    <col min="7702" max="7702" width="8.7109375" style="1052" customWidth="1"/>
    <col min="7703" max="7703" width="17.7109375" style="1052" customWidth="1"/>
    <col min="7704" max="7704" width="3.7109375" style="1052" customWidth="1"/>
    <col min="7705" max="7705" width="17.7109375" style="1052" customWidth="1"/>
    <col min="7706" max="7706" width="3.7109375" style="1052" customWidth="1"/>
    <col min="7707" max="7707" width="17.7109375" style="1052" customWidth="1"/>
    <col min="7708" max="7708" width="3.7109375" style="1052" customWidth="1"/>
    <col min="7709" max="7709" width="17.7109375" style="1052" customWidth="1"/>
    <col min="7710" max="7711" width="3.7109375" style="1052" customWidth="1"/>
    <col min="7712" max="7713" width="1.7109375" style="1052" customWidth="1"/>
    <col min="7714" max="7714" width="3.7109375" style="1052" customWidth="1"/>
    <col min="7715" max="7715" width="17.7109375" style="1052" customWidth="1"/>
    <col min="7716" max="7716" width="8.7109375" style="1052" customWidth="1"/>
    <col min="7717" max="7717" width="17.7109375" style="1052" customWidth="1"/>
    <col min="7718" max="7718" width="8.7109375" style="1052" customWidth="1"/>
    <col min="7719" max="7719" width="17.7109375" style="1052" customWidth="1"/>
    <col min="7720" max="7720" width="3.7109375" style="1052" customWidth="1"/>
    <col min="7721" max="7721" width="17.7109375" style="1052" customWidth="1"/>
    <col min="7722" max="7722" width="3.7109375" style="1052" customWidth="1"/>
    <col min="7723" max="7723" width="17.7109375" style="1052" customWidth="1"/>
    <col min="7724" max="7724" width="3.7109375" style="1052" customWidth="1"/>
    <col min="7725" max="7725" width="17.7109375" style="1052" customWidth="1"/>
    <col min="7726" max="7727" width="3.7109375" style="1052" customWidth="1"/>
    <col min="7728" max="7937" width="9.140625" style="1052"/>
    <col min="7938" max="7938" width="4" style="1052" customWidth="1"/>
    <col min="7939" max="7939" width="5" style="1052" customWidth="1"/>
    <col min="7940" max="7940" width="27" style="1052" customWidth="1"/>
    <col min="7941" max="7941" width="14.7109375" style="1052" customWidth="1"/>
    <col min="7942" max="7951" width="9.7109375" style="1052" customWidth="1"/>
    <col min="7952" max="7953" width="2.7109375" style="1052" customWidth="1"/>
    <col min="7954" max="7954" width="3.7109375" style="1052" customWidth="1"/>
    <col min="7955" max="7955" width="17.7109375" style="1052" customWidth="1"/>
    <col min="7956" max="7956" width="8.7109375" style="1052" customWidth="1"/>
    <col min="7957" max="7957" width="17.7109375" style="1052" customWidth="1"/>
    <col min="7958" max="7958" width="8.7109375" style="1052" customWidth="1"/>
    <col min="7959" max="7959" width="17.7109375" style="1052" customWidth="1"/>
    <col min="7960" max="7960" width="3.7109375" style="1052" customWidth="1"/>
    <col min="7961" max="7961" width="17.7109375" style="1052" customWidth="1"/>
    <col min="7962" max="7962" width="3.7109375" style="1052" customWidth="1"/>
    <col min="7963" max="7963" width="17.7109375" style="1052" customWidth="1"/>
    <col min="7964" max="7964" width="3.7109375" style="1052" customWidth="1"/>
    <col min="7965" max="7965" width="17.7109375" style="1052" customWidth="1"/>
    <col min="7966" max="7967" width="3.7109375" style="1052" customWidth="1"/>
    <col min="7968" max="7969" width="1.7109375" style="1052" customWidth="1"/>
    <col min="7970" max="7970" width="3.7109375" style="1052" customWidth="1"/>
    <col min="7971" max="7971" width="17.7109375" style="1052" customWidth="1"/>
    <col min="7972" max="7972" width="8.7109375" style="1052" customWidth="1"/>
    <col min="7973" max="7973" width="17.7109375" style="1052" customWidth="1"/>
    <col min="7974" max="7974" width="8.7109375" style="1052" customWidth="1"/>
    <col min="7975" max="7975" width="17.7109375" style="1052" customWidth="1"/>
    <col min="7976" max="7976" width="3.7109375" style="1052" customWidth="1"/>
    <col min="7977" max="7977" width="17.7109375" style="1052" customWidth="1"/>
    <col min="7978" max="7978" width="3.7109375" style="1052" customWidth="1"/>
    <col min="7979" max="7979" width="17.7109375" style="1052" customWidth="1"/>
    <col min="7980" max="7980" width="3.7109375" style="1052" customWidth="1"/>
    <col min="7981" max="7981" width="17.7109375" style="1052" customWidth="1"/>
    <col min="7982" max="7983" width="3.7109375" style="1052" customWidth="1"/>
    <col min="7984" max="8193" width="9.140625" style="1052"/>
    <col min="8194" max="8194" width="4" style="1052" customWidth="1"/>
    <col min="8195" max="8195" width="5" style="1052" customWidth="1"/>
    <col min="8196" max="8196" width="27" style="1052" customWidth="1"/>
    <col min="8197" max="8197" width="14.7109375" style="1052" customWidth="1"/>
    <col min="8198" max="8207" width="9.7109375" style="1052" customWidth="1"/>
    <col min="8208" max="8209" width="2.7109375" style="1052" customWidth="1"/>
    <col min="8210" max="8210" width="3.7109375" style="1052" customWidth="1"/>
    <col min="8211" max="8211" width="17.7109375" style="1052" customWidth="1"/>
    <col min="8212" max="8212" width="8.7109375" style="1052" customWidth="1"/>
    <col min="8213" max="8213" width="17.7109375" style="1052" customWidth="1"/>
    <col min="8214" max="8214" width="8.7109375" style="1052" customWidth="1"/>
    <col min="8215" max="8215" width="17.7109375" style="1052" customWidth="1"/>
    <col min="8216" max="8216" width="3.7109375" style="1052" customWidth="1"/>
    <col min="8217" max="8217" width="17.7109375" style="1052" customWidth="1"/>
    <col min="8218" max="8218" width="3.7109375" style="1052" customWidth="1"/>
    <col min="8219" max="8219" width="17.7109375" style="1052" customWidth="1"/>
    <col min="8220" max="8220" width="3.7109375" style="1052" customWidth="1"/>
    <col min="8221" max="8221" width="17.7109375" style="1052" customWidth="1"/>
    <col min="8222" max="8223" width="3.7109375" style="1052" customWidth="1"/>
    <col min="8224" max="8225" width="1.7109375" style="1052" customWidth="1"/>
    <col min="8226" max="8226" width="3.7109375" style="1052" customWidth="1"/>
    <col min="8227" max="8227" width="17.7109375" style="1052" customWidth="1"/>
    <col min="8228" max="8228" width="8.7109375" style="1052" customWidth="1"/>
    <col min="8229" max="8229" width="17.7109375" style="1052" customWidth="1"/>
    <col min="8230" max="8230" width="8.7109375" style="1052" customWidth="1"/>
    <col min="8231" max="8231" width="17.7109375" style="1052" customWidth="1"/>
    <col min="8232" max="8232" width="3.7109375" style="1052" customWidth="1"/>
    <col min="8233" max="8233" width="17.7109375" style="1052" customWidth="1"/>
    <col min="8234" max="8234" width="3.7109375" style="1052" customWidth="1"/>
    <col min="8235" max="8235" width="17.7109375" style="1052" customWidth="1"/>
    <col min="8236" max="8236" width="3.7109375" style="1052" customWidth="1"/>
    <col min="8237" max="8237" width="17.7109375" style="1052" customWidth="1"/>
    <col min="8238" max="8239" width="3.7109375" style="1052" customWidth="1"/>
    <col min="8240" max="8449" width="9.140625" style="1052"/>
    <col min="8450" max="8450" width="4" style="1052" customWidth="1"/>
    <col min="8451" max="8451" width="5" style="1052" customWidth="1"/>
    <col min="8452" max="8452" width="27" style="1052" customWidth="1"/>
    <col min="8453" max="8453" width="14.7109375" style="1052" customWidth="1"/>
    <col min="8454" max="8463" width="9.7109375" style="1052" customWidth="1"/>
    <col min="8464" max="8465" width="2.7109375" style="1052" customWidth="1"/>
    <col min="8466" max="8466" width="3.7109375" style="1052" customWidth="1"/>
    <col min="8467" max="8467" width="17.7109375" style="1052" customWidth="1"/>
    <col min="8468" max="8468" width="8.7109375" style="1052" customWidth="1"/>
    <col min="8469" max="8469" width="17.7109375" style="1052" customWidth="1"/>
    <col min="8470" max="8470" width="8.7109375" style="1052" customWidth="1"/>
    <col min="8471" max="8471" width="17.7109375" style="1052" customWidth="1"/>
    <col min="8472" max="8472" width="3.7109375" style="1052" customWidth="1"/>
    <col min="8473" max="8473" width="17.7109375" style="1052" customWidth="1"/>
    <col min="8474" max="8474" width="3.7109375" style="1052" customWidth="1"/>
    <col min="8475" max="8475" width="17.7109375" style="1052" customWidth="1"/>
    <col min="8476" max="8476" width="3.7109375" style="1052" customWidth="1"/>
    <col min="8477" max="8477" width="17.7109375" style="1052" customWidth="1"/>
    <col min="8478" max="8479" width="3.7109375" style="1052" customWidth="1"/>
    <col min="8480" max="8481" width="1.7109375" style="1052" customWidth="1"/>
    <col min="8482" max="8482" width="3.7109375" style="1052" customWidth="1"/>
    <col min="8483" max="8483" width="17.7109375" style="1052" customWidth="1"/>
    <col min="8484" max="8484" width="8.7109375" style="1052" customWidth="1"/>
    <col min="8485" max="8485" width="17.7109375" style="1052" customWidth="1"/>
    <col min="8486" max="8486" width="8.7109375" style="1052" customWidth="1"/>
    <col min="8487" max="8487" width="17.7109375" style="1052" customWidth="1"/>
    <col min="8488" max="8488" width="3.7109375" style="1052" customWidth="1"/>
    <col min="8489" max="8489" width="17.7109375" style="1052" customWidth="1"/>
    <col min="8490" max="8490" width="3.7109375" style="1052" customWidth="1"/>
    <col min="8491" max="8491" width="17.7109375" style="1052" customWidth="1"/>
    <col min="8492" max="8492" width="3.7109375" style="1052" customWidth="1"/>
    <col min="8493" max="8493" width="17.7109375" style="1052" customWidth="1"/>
    <col min="8494" max="8495" width="3.7109375" style="1052" customWidth="1"/>
    <col min="8496" max="8705" width="9.140625" style="1052"/>
    <col min="8706" max="8706" width="4" style="1052" customWidth="1"/>
    <col min="8707" max="8707" width="5" style="1052" customWidth="1"/>
    <col min="8708" max="8708" width="27" style="1052" customWidth="1"/>
    <col min="8709" max="8709" width="14.7109375" style="1052" customWidth="1"/>
    <col min="8710" max="8719" width="9.7109375" style="1052" customWidth="1"/>
    <col min="8720" max="8721" width="2.7109375" style="1052" customWidth="1"/>
    <col min="8722" max="8722" width="3.7109375" style="1052" customWidth="1"/>
    <col min="8723" max="8723" width="17.7109375" style="1052" customWidth="1"/>
    <col min="8724" max="8724" width="8.7109375" style="1052" customWidth="1"/>
    <col min="8725" max="8725" width="17.7109375" style="1052" customWidth="1"/>
    <col min="8726" max="8726" width="8.7109375" style="1052" customWidth="1"/>
    <col min="8727" max="8727" width="17.7109375" style="1052" customWidth="1"/>
    <col min="8728" max="8728" width="3.7109375" style="1052" customWidth="1"/>
    <col min="8729" max="8729" width="17.7109375" style="1052" customWidth="1"/>
    <col min="8730" max="8730" width="3.7109375" style="1052" customWidth="1"/>
    <col min="8731" max="8731" width="17.7109375" style="1052" customWidth="1"/>
    <col min="8732" max="8732" width="3.7109375" style="1052" customWidth="1"/>
    <col min="8733" max="8733" width="17.7109375" style="1052" customWidth="1"/>
    <col min="8734" max="8735" width="3.7109375" style="1052" customWidth="1"/>
    <col min="8736" max="8737" width="1.7109375" style="1052" customWidth="1"/>
    <col min="8738" max="8738" width="3.7109375" style="1052" customWidth="1"/>
    <col min="8739" max="8739" width="17.7109375" style="1052" customWidth="1"/>
    <col min="8740" max="8740" width="8.7109375" style="1052" customWidth="1"/>
    <col min="8741" max="8741" width="17.7109375" style="1052" customWidth="1"/>
    <col min="8742" max="8742" width="8.7109375" style="1052" customWidth="1"/>
    <col min="8743" max="8743" width="17.7109375" style="1052" customWidth="1"/>
    <col min="8744" max="8744" width="3.7109375" style="1052" customWidth="1"/>
    <col min="8745" max="8745" width="17.7109375" style="1052" customWidth="1"/>
    <col min="8746" max="8746" width="3.7109375" style="1052" customWidth="1"/>
    <col min="8747" max="8747" width="17.7109375" style="1052" customWidth="1"/>
    <col min="8748" max="8748" width="3.7109375" style="1052" customWidth="1"/>
    <col min="8749" max="8749" width="17.7109375" style="1052" customWidth="1"/>
    <col min="8750" max="8751" width="3.7109375" style="1052" customWidth="1"/>
    <col min="8752" max="8961" width="9.140625" style="1052"/>
    <col min="8962" max="8962" width="4" style="1052" customWidth="1"/>
    <col min="8963" max="8963" width="5" style="1052" customWidth="1"/>
    <col min="8964" max="8964" width="27" style="1052" customWidth="1"/>
    <col min="8965" max="8965" width="14.7109375" style="1052" customWidth="1"/>
    <col min="8966" max="8975" width="9.7109375" style="1052" customWidth="1"/>
    <col min="8976" max="8977" width="2.7109375" style="1052" customWidth="1"/>
    <col min="8978" max="8978" width="3.7109375" style="1052" customWidth="1"/>
    <col min="8979" max="8979" width="17.7109375" style="1052" customWidth="1"/>
    <col min="8980" max="8980" width="8.7109375" style="1052" customWidth="1"/>
    <col min="8981" max="8981" width="17.7109375" style="1052" customWidth="1"/>
    <col min="8982" max="8982" width="8.7109375" style="1052" customWidth="1"/>
    <col min="8983" max="8983" width="17.7109375" style="1052" customWidth="1"/>
    <col min="8984" max="8984" width="3.7109375" style="1052" customWidth="1"/>
    <col min="8985" max="8985" width="17.7109375" style="1052" customWidth="1"/>
    <col min="8986" max="8986" width="3.7109375" style="1052" customWidth="1"/>
    <col min="8987" max="8987" width="17.7109375" style="1052" customWidth="1"/>
    <col min="8988" max="8988" width="3.7109375" style="1052" customWidth="1"/>
    <col min="8989" max="8989" width="17.7109375" style="1052" customWidth="1"/>
    <col min="8990" max="8991" width="3.7109375" style="1052" customWidth="1"/>
    <col min="8992" max="8993" width="1.7109375" style="1052" customWidth="1"/>
    <col min="8994" max="8994" width="3.7109375" style="1052" customWidth="1"/>
    <col min="8995" max="8995" width="17.7109375" style="1052" customWidth="1"/>
    <col min="8996" max="8996" width="8.7109375" style="1052" customWidth="1"/>
    <col min="8997" max="8997" width="17.7109375" style="1052" customWidth="1"/>
    <col min="8998" max="8998" width="8.7109375" style="1052" customWidth="1"/>
    <col min="8999" max="8999" width="17.7109375" style="1052" customWidth="1"/>
    <col min="9000" max="9000" width="3.7109375" style="1052" customWidth="1"/>
    <col min="9001" max="9001" width="17.7109375" style="1052" customWidth="1"/>
    <col min="9002" max="9002" width="3.7109375" style="1052" customWidth="1"/>
    <col min="9003" max="9003" width="17.7109375" style="1052" customWidth="1"/>
    <col min="9004" max="9004" width="3.7109375" style="1052" customWidth="1"/>
    <col min="9005" max="9005" width="17.7109375" style="1052" customWidth="1"/>
    <col min="9006" max="9007" width="3.7109375" style="1052" customWidth="1"/>
    <col min="9008" max="9217" width="9.140625" style="1052"/>
    <col min="9218" max="9218" width="4" style="1052" customWidth="1"/>
    <col min="9219" max="9219" width="5" style="1052" customWidth="1"/>
    <col min="9220" max="9220" width="27" style="1052" customWidth="1"/>
    <col min="9221" max="9221" width="14.7109375" style="1052" customWidth="1"/>
    <col min="9222" max="9231" width="9.7109375" style="1052" customWidth="1"/>
    <col min="9232" max="9233" width="2.7109375" style="1052" customWidth="1"/>
    <col min="9234" max="9234" width="3.7109375" style="1052" customWidth="1"/>
    <col min="9235" max="9235" width="17.7109375" style="1052" customWidth="1"/>
    <col min="9236" max="9236" width="8.7109375" style="1052" customWidth="1"/>
    <col min="9237" max="9237" width="17.7109375" style="1052" customWidth="1"/>
    <col min="9238" max="9238" width="8.7109375" style="1052" customWidth="1"/>
    <col min="9239" max="9239" width="17.7109375" style="1052" customWidth="1"/>
    <col min="9240" max="9240" width="3.7109375" style="1052" customWidth="1"/>
    <col min="9241" max="9241" width="17.7109375" style="1052" customWidth="1"/>
    <col min="9242" max="9242" width="3.7109375" style="1052" customWidth="1"/>
    <col min="9243" max="9243" width="17.7109375" style="1052" customWidth="1"/>
    <col min="9244" max="9244" width="3.7109375" style="1052" customWidth="1"/>
    <col min="9245" max="9245" width="17.7109375" style="1052" customWidth="1"/>
    <col min="9246" max="9247" width="3.7109375" style="1052" customWidth="1"/>
    <col min="9248" max="9249" width="1.7109375" style="1052" customWidth="1"/>
    <col min="9250" max="9250" width="3.7109375" style="1052" customWidth="1"/>
    <col min="9251" max="9251" width="17.7109375" style="1052" customWidth="1"/>
    <col min="9252" max="9252" width="8.7109375" style="1052" customWidth="1"/>
    <col min="9253" max="9253" width="17.7109375" style="1052" customWidth="1"/>
    <col min="9254" max="9254" width="8.7109375" style="1052" customWidth="1"/>
    <col min="9255" max="9255" width="17.7109375" style="1052" customWidth="1"/>
    <col min="9256" max="9256" width="3.7109375" style="1052" customWidth="1"/>
    <col min="9257" max="9257" width="17.7109375" style="1052" customWidth="1"/>
    <col min="9258" max="9258" width="3.7109375" style="1052" customWidth="1"/>
    <col min="9259" max="9259" width="17.7109375" style="1052" customWidth="1"/>
    <col min="9260" max="9260" width="3.7109375" style="1052" customWidth="1"/>
    <col min="9261" max="9261" width="17.7109375" style="1052" customWidth="1"/>
    <col min="9262" max="9263" width="3.7109375" style="1052" customWidth="1"/>
    <col min="9264" max="9473" width="9.140625" style="1052"/>
    <col min="9474" max="9474" width="4" style="1052" customWidth="1"/>
    <col min="9475" max="9475" width="5" style="1052" customWidth="1"/>
    <col min="9476" max="9476" width="27" style="1052" customWidth="1"/>
    <col min="9477" max="9477" width="14.7109375" style="1052" customWidth="1"/>
    <col min="9478" max="9487" width="9.7109375" style="1052" customWidth="1"/>
    <col min="9488" max="9489" width="2.7109375" style="1052" customWidth="1"/>
    <col min="9490" max="9490" width="3.7109375" style="1052" customWidth="1"/>
    <col min="9491" max="9491" width="17.7109375" style="1052" customWidth="1"/>
    <col min="9492" max="9492" width="8.7109375" style="1052" customWidth="1"/>
    <col min="9493" max="9493" width="17.7109375" style="1052" customWidth="1"/>
    <col min="9494" max="9494" width="8.7109375" style="1052" customWidth="1"/>
    <col min="9495" max="9495" width="17.7109375" style="1052" customWidth="1"/>
    <col min="9496" max="9496" width="3.7109375" style="1052" customWidth="1"/>
    <col min="9497" max="9497" width="17.7109375" style="1052" customWidth="1"/>
    <col min="9498" max="9498" width="3.7109375" style="1052" customWidth="1"/>
    <col min="9499" max="9499" width="17.7109375" style="1052" customWidth="1"/>
    <col min="9500" max="9500" width="3.7109375" style="1052" customWidth="1"/>
    <col min="9501" max="9501" width="17.7109375" style="1052" customWidth="1"/>
    <col min="9502" max="9503" width="3.7109375" style="1052" customWidth="1"/>
    <col min="9504" max="9505" width="1.7109375" style="1052" customWidth="1"/>
    <col min="9506" max="9506" width="3.7109375" style="1052" customWidth="1"/>
    <col min="9507" max="9507" width="17.7109375" style="1052" customWidth="1"/>
    <col min="9508" max="9508" width="8.7109375" style="1052" customWidth="1"/>
    <col min="9509" max="9509" width="17.7109375" style="1052" customWidth="1"/>
    <col min="9510" max="9510" width="8.7109375" style="1052" customWidth="1"/>
    <col min="9511" max="9511" width="17.7109375" style="1052" customWidth="1"/>
    <col min="9512" max="9512" width="3.7109375" style="1052" customWidth="1"/>
    <col min="9513" max="9513" width="17.7109375" style="1052" customWidth="1"/>
    <col min="9514" max="9514" width="3.7109375" style="1052" customWidth="1"/>
    <col min="9515" max="9515" width="17.7109375" style="1052" customWidth="1"/>
    <col min="9516" max="9516" width="3.7109375" style="1052" customWidth="1"/>
    <col min="9517" max="9517" width="17.7109375" style="1052" customWidth="1"/>
    <col min="9518" max="9519" width="3.7109375" style="1052" customWidth="1"/>
    <col min="9520" max="9729" width="9.140625" style="1052"/>
    <col min="9730" max="9730" width="4" style="1052" customWidth="1"/>
    <col min="9731" max="9731" width="5" style="1052" customWidth="1"/>
    <col min="9732" max="9732" width="27" style="1052" customWidth="1"/>
    <col min="9733" max="9733" width="14.7109375" style="1052" customWidth="1"/>
    <col min="9734" max="9743" width="9.7109375" style="1052" customWidth="1"/>
    <col min="9744" max="9745" width="2.7109375" style="1052" customWidth="1"/>
    <col min="9746" max="9746" width="3.7109375" style="1052" customWidth="1"/>
    <col min="9747" max="9747" width="17.7109375" style="1052" customWidth="1"/>
    <col min="9748" max="9748" width="8.7109375" style="1052" customWidth="1"/>
    <col min="9749" max="9749" width="17.7109375" style="1052" customWidth="1"/>
    <col min="9750" max="9750" width="8.7109375" style="1052" customWidth="1"/>
    <col min="9751" max="9751" width="17.7109375" style="1052" customWidth="1"/>
    <col min="9752" max="9752" width="3.7109375" style="1052" customWidth="1"/>
    <col min="9753" max="9753" width="17.7109375" style="1052" customWidth="1"/>
    <col min="9754" max="9754" width="3.7109375" style="1052" customWidth="1"/>
    <col min="9755" max="9755" width="17.7109375" style="1052" customWidth="1"/>
    <col min="9756" max="9756" width="3.7109375" style="1052" customWidth="1"/>
    <col min="9757" max="9757" width="17.7109375" style="1052" customWidth="1"/>
    <col min="9758" max="9759" width="3.7109375" style="1052" customWidth="1"/>
    <col min="9760" max="9761" width="1.7109375" style="1052" customWidth="1"/>
    <col min="9762" max="9762" width="3.7109375" style="1052" customWidth="1"/>
    <col min="9763" max="9763" width="17.7109375" style="1052" customWidth="1"/>
    <col min="9764" max="9764" width="8.7109375" style="1052" customWidth="1"/>
    <col min="9765" max="9765" width="17.7109375" style="1052" customWidth="1"/>
    <col min="9766" max="9766" width="8.7109375" style="1052" customWidth="1"/>
    <col min="9767" max="9767" width="17.7109375" style="1052" customWidth="1"/>
    <col min="9768" max="9768" width="3.7109375" style="1052" customWidth="1"/>
    <col min="9769" max="9769" width="17.7109375" style="1052" customWidth="1"/>
    <col min="9770" max="9770" width="3.7109375" style="1052" customWidth="1"/>
    <col min="9771" max="9771" width="17.7109375" style="1052" customWidth="1"/>
    <col min="9772" max="9772" width="3.7109375" style="1052" customWidth="1"/>
    <col min="9773" max="9773" width="17.7109375" style="1052" customWidth="1"/>
    <col min="9774" max="9775" width="3.7109375" style="1052" customWidth="1"/>
    <col min="9776" max="9985" width="9.140625" style="1052"/>
    <col min="9986" max="9986" width="4" style="1052" customWidth="1"/>
    <col min="9987" max="9987" width="5" style="1052" customWidth="1"/>
    <col min="9988" max="9988" width="27" style="1052" customWidth="1"/>
    <col min="9989" max="9989" width="14.7109375" style="1052" customWidth="1"/>
    <col min="9990" max="9999" width="9.7109375" style="1052" customWidth="1"/>
    <col min="10000" max="10001" width="2.7109375" style="1052" customWidth="1"/>
    <col min="10002" max="10002" width="3.7109375" style="1052" customWidth="1"/>
    <col min="10003" max="10003" width="17.7109375" style="1052" customWidth="1"/>
    <col min="10004" max="10004" width="8.7109375" style="1052" customWidth="1"/>
    <col min="10005" max="10005" width="17.7109375" style="1052" customWidth="1"/>
    <col min="10006" max="10006" width="8.7109375" style="1052" customWidth="1"/>
    <col min="10007" max="10007" width="17.7109375" style="1052" customWidth="1"/>
    <col min="10008" max="10008" width="3.7109375" style="1052" customWidth="1"/>
    <col min="10009" max="10009" width="17.7109375" style="1052" customWidth="1"/>
    <col min="10010" max="10010" width="3.7109375" style="1052" customWidth="1"/>
    <col min="10011" max="10011" width="17.7109375" style="1052" customWidth="1"/>
    <col min="10012" max="10012" width="3.7109375" style="1052" customWidth="1"/>
    <col min="10013" max="10013" width="17.7109375" style="1052" customWidth="1"/>
    <col min="10014" max="10015" width="3.7109375" style="1052" customWidth="1"/>
    <col min="10016" max="10017" width="1.7109375" style="1052" customWidth="1"/>
    <col min="10018" max="10018" width="3.7109375" style="1052" customWidth="1"/>
    <col min="10019" max="10019" width="17.7109375" style="1052" customWidth="1"/>
    <col min="10020" max="10020" width="8.7109375" style="1052" customWidth="1"/>
    <col min="10021" max="10021" width="17.7109375" style="1052" customWidth="1"/>
    <col min="10022" max="10022" width="8.7109375" style="1052" customWidth="1"/>
    <col min="10023" max="10023" width="17.7109375" style="1052" customWidth="1"/>
    <col min="10024" max="10024" width="3.7109375" style="1052" customWidth="1"/>
    <col min="10025" max="10025" width="17.7109375" style="1052" customWidth="1"/>
    <col min="10026" max="10026" width="3.7109375" style="1052" customWidth="1"/>
    <col min="10027" max="10027" width="17.7109375" style="1052" customWidth="1"/>
    <col min="10028" max="10028" width="3.7109375" style="1052" customWidth="1"/>
    <col min="10029" max="10029" width="17.7109375" style="1052" customWidth="1"/>
    <col min="10030" max="10031" width="3.7109375" style="1052" customWidth="1"/>
    <col min="10032" max="10241" width="9.140625" style="1052"/>
    <col min="10242" max="10242" width="4" style="1052" customWidth="1"/>
    <col min="10243" max="10243" width="5" style="1052" customWidth="1"/>
    <col min="10244" max="10244" width="27" style="1052" customWidth="1"/>
    <col min="10245" max="10245" width="14.7109375" style="1052" customWidth="1"/>
    <col min="10246" max="10255" width="9.7109375" style="1052" customWidth="1"/>
    <col min="10256" max="10257" width="2.7109375" style="1052" customWidth="1"/>
    <col min="10258" max="10258" width="3.7109375" style="1052" customWidth="1"/>
    <col min="10259" max="10259" width="17.7109375" style="1052" customWidth="1"/>
    <col min="10260" max="10260" width="8.7109375" style="1052" customWidth="1"/>
    <col min="10261" max="10261" width="17.7109375" style="1052" customWidth="1"/>
    <col min="10262" max="10262" width="8.7109375" style="1052" customWidth="1"/>
    <col min="10263" max="10263" width="17.7109375" style="1052" customWidth="1"/>
    <col min="10264" max="10264" width="3.7109375" style="1052" customWidth="1"/>
    <col min="10265" max="10265" width="17.7109375" style="1052" customWidth="1"/>
    <col min="10266" max="10266" width="3.7109375" style="1052" customWidth="1"/>
    <col min="10267" max="10267" width="17.7109375" style="1052" customWidth="1"/>
    <col min="10268" max="10268" width="3.7109375" style="1052" customWidth="1"/>
    <col min="10269" max="10269" width="17.7109375" style="1052" customWidth="1"/>
    <col min="10270" max="10271" width="3.7109375" style="1052" customWidth="1"/>
    <col min="10272" max="10273" width="1.7109375" style="1052" customWidth="1"/>
    <col min="10274" max="10274" width="3.7109375" style="1052" customWidth="1"/>
    <col min="10275" max="10275" width="17.7109375" style="1052" customWidth="1"/>
    <col min="10276" max="10276" width="8.7109375" style="1052" customWidth="1"/>
    <col min="10277" max="10277" width="17.7109375" style="1052" customWidth="1"/>
    <col min="10278" max="10278" width="8.7109375" style="1052" customWidth="1"/>
    <col min="10279" max="10279" width="17.7109375" style="1052" customWidth="1"/>
    <col min="10280" max="10280" width="3.7109375" style="1052" customWidth="1"/>
    <col min="10281" max="10281" width="17.7109375" style="1052" customWidth="1"/>
    <col min="10282" max="10282" width="3.7109375" style="1052" customWidth="1"/>
    <col min="10283" max="10283" width="17.7109375" style="1052" customWidth="1"/>
    <col min="10284" max="10284" width="3.7109375" style="1052" customWidth="1"/>
    <col min="10285" max="10285" width="17.7109375" style="1052" customWidth="1"/>
    <col min="10286" max="10287" width="3.7109375" style="1052" customWidth="1"/>
    <col min="10288" max="10497" width="9.140625" style="1052"/>
    <col min="10498" max="10498" width="4" style="1052" customWidth="1"/>
    <col min="10499" max="10499" width="5" style="1052" customWidth="1"/>
    <col min="10500" max="10500" width="27" style="1052" customWidth="1"/>
    <col min="10501" max="10501" width="14.7109375" style="1052" customWidth="1"/>
    <col min="10502" max="10511" width="9.7109375" style="1052" customWidth="1"/>
    <col min="10512" max="10513" width="2.7109375" style="1052" customWidth="1"/>
    <col min="10514" max="10514" width="3.7109375" style="1052" customWidth="1"/>
    <col min="10515" max="10515" width="17.7109375" style="1052" customWidth="1"/>
    <col min="10516" max="10516" width="8.7109375" style="1052" customWidth="1"/>
    <col min="10517" max="10517" width="17.7109375" style="1052" customWidth="1"/>
    <col min="10518" max="10518" width="8.7109375" style="1052" customWidth="1"/>
    <col min="10519" max="10519" width="17.7109375" style="1052" customWidth="1"/>
    <col min="10520" max="10520" width="3.7109375" style="1052" customWidth="1"/>
    <col min="10521" max="10521" width="17.7109375" style="1052" customWidth="1"/>
    <col min="10522" max="10522" width="3.7109375" style="1052" customWidth="1"/>
    <col min="10523" max="10523" width="17.7109375" style="1052" customWidth="1"/>
    <col min="10524" max="10524" width="3.7109375" style="1052" customWidth="1"/>
    <col min="10525" max="10525" width="17.7109375" style="1052" customWidth="1"/>
    <col min="10526" max="10527" width="3.7109375" style="1052" customWidth="1"/>
    <col min="10528" max="10529" width="1.7109375" style="1052" customWidth="1"/>
    <col min="10530" max="10530" width="3.7109375" style="1052" customWidth="1"/>
    <col min="10531" max="10531" width="17.7109375" style="1052" customWidth="1"/>
    <col min="10532" max="10532" width="8.7109375" style="1052" customWidth="1"/>
    <col min="10533" max="10533" width="17.7109375" style="1052" customWidth="1"/>
    <col min="10534" max="10534" width="8.7109375" style="1052" customWidth="1"/>
    <col min="10535" max="10535" width="17.7109375" style="1052" customWidth="1"/>
    <col min="10536" max="10536" width="3.7109375" style="1052" customWidth="1"/>
    <col min="10537" max="10537" width="17.7109375" style="1052" customWidth="1"/>
    <col min="10538" max="10538" width="3.7109375" style="1052" customWidth="1"/>
    <col min="10539" max="10539" width="17.7109375" style="1052" customWidth="1"/>
    <col min="10540" max="10540" width="3.7109375" style="1052" customWidth="1"/>
    <col min="10541" max="10541" width="17.7109375" style="1052" customWidth="1"/>
    <col min="10542" max="10543" width="3.7109375" style="1052" customWidth="1"/>
    <col min="10544" max="10753" width="9.140625" style="1052"/>
    <col min="10754" max="10754" width="4" style="1052" customWidth="1"/>
    <col min="10755" max="10755" width="5" style="1052" customWidth="1"/>
    <col min="10756" max="10756" width="27" style="1052" customWidth="1"/>
    <col min="10757" max="10757" width="14.7109375" style="1052" customWidth="1"/>
    <col min="10758" max="10767" width="9.7109375" style="1052" customWidth="1"/>
    <col min="10768" max="10769" width="2.7109375" style="1052" customWidth="1"/>
    <col min="10770" max="10770" width="3.7109375" style="1052" customWidth="1"/>
    <col min="10771" max="10771" width="17.7109375" style="1052" customWidth="1"/>
    <col min="10772" max="10772" width="8.7109375" style="1052" customWidth="1"/>
    <col min="10773" max="10773" width="17.7109375" style="1052" customWidth="1"/>
    <col min="10774" max="10774" width="8.7109375" style="1052" customWidth="1"/>
    <col min="10775" max="10775" width="17.7109375" style="1052" customWidth="1"/>
    <col min="10776" max="10776" width="3.7109375" style="1052" customWidth="1"/>
    <col min="10777" max="10777" width="17.7109375" style="1052" customWidth="1"/>
    <col min="10778" max="10778" width="3.7109375" style="1052" customWidth="1"/>
    <col min="10779" max="10779" width="17.7109375" style="1052" customWidth="1"/>
    <col min="10780" max="10780" width="3.7109375" style="1052" customWidth="1"/>
    <col min="10781" max="10781" width="17.7109375" style="1052" customWidth="1"/>
    <col min="10782" max="10783" width="3.7109375" style="1052" customWidth="1"/>
    <col min="10784" max="10785" width="1.7109375" style="1052" customWidth="1"/>
    <col min="10786" max="10786" width="3.7109375" style="1052" customWidth="1"/>
    <col min="10787" max="10787" width="17.7109375" style="1052" customWidth="1"/>
    <col min="10788" max="10788" width="8.7109375" style="1052" customWidth="1"/>
    <col min="10789" max="10789" width="17.7109375" style="1052" customWidth="1"/>
    <col min="10790" max="10790" width="8.7109375" style="1052" customWidth="1"/>
    <col min="10791" max="10791" width="17.7109375" style="1052" customWidth="1"/>
    <col min="10792" max="10792" width="3.7109375" style="1052" customWidth="1"/>
    <col min="10793" max="10793" width="17.7109375" style="1052" customWidth="1"/>
    <col min="10794" max="10794" width="3.7109375" style="1052" customWidth="1"/>
    <col min="10795" max="10795" width="17.7109375" style="1052" customWidth="1"/>
    <col min="10796" max="10796" width="3.7109375" style="1052" customWidth="1"/>
    <col min="10797" max="10797" width="17.7109375" style="1052" customWidth="1"/>
    <col min="10798" max="10799" width="3.7109375" style="1052" customWidth="1"/>
    <col min="10800" max="11009" width="9.140625" style="1052"/>
    <col min="11010" max="11010" width="4" style="1052" customWidth="1"/>
    <col min="11011" max="11011" width="5" style="1052" customWidth="1"/>
    <col min="11012" max="11012" width="27" style="1052" customWidth="1"/>
    <col min="11013" max="11013" width="14.7109375" style="1052" customWidth="1"/>
    <col min="11014" max="11023" width="9.7109375" style="1052" customWidth="1"/>
    <col min="11024" max="11025" width="2.7109375" style="1052" customWidth="1"/>
    <col min="11026" max="11026" width="3.7109375" style="1052" customWidth="1"/>
    <col min="11027" max="11027" width="17.7109375" style="1052" customWidth="1"/>
    <col min="11028" max="11028" width="8.7109375" style="1052" customWidth="1"/>
    <col min="11029" max="11029" width="17.7109375" style="1052" customWidth="1"/>
    <col min="11030" max="11030" width="8.7109375" style="1052" customWidth="1"/>
    <col min="11031" max="11031" width="17.7109375" style="1052" customWidth="1"/>
    <col min="11032" max="11032" width="3.7109375" style="1052" customWidth="1"/>
    <col min="11033" max="11033" width="17.7109375" style="1052" customWidth="1"/>
    <col min="11034" max="11034" width="3.7109375" style="1052" customWidth="1"/>
    <col min="11035" max="11035" width="17.7109375" style="1052" customWidth="1"/>
    <col min="11036" max="11036" width="3.7109375" style="1052" customWidth="1"/>
    <col min="11037" max="11037" width="17.7109375" style="1052" customWidth="1"/>
    <col min="11038" max="11039" width="3.7109375" style="1052" customWidth="1"/>
    <col min="11040" max="11041" width="1.7109375" style="1052" customWidth="1"/>
    <col min="11042" max="11042" width="3.7109375" style="1052" customWidth="1"/>
    <col min="11043" max="11043" width="17.7109375" style="1052" customWidth="1"/>
    <col min="11044" max="11044" width="8.7109375" style="1052" customWidth="1"/>
    <col min="11045" max="11045" width="17.7109375" style="1052" customWidth="1"/>
    <col min="11046" max="11046" width="8.7109375" style="1052" customWidth="1"/>
    <col min="11047" max="11047" width="17.7109375" style="1052" customWidth="1"/>
    <col min="11048" max="11048" width="3.7109375" style="1052" customWidth="1"/>
    <col min="11049" max="11049" width="17.7109375" style="1052" customWidth="1"/>
    <col min="11050" max="11050" width="3.7109375" style="1052" customWidth="1"/>
    <col min="11051" max="11051" width="17.7109375" style="1052" customWidth="1"/>
    <col min="11052" max="11052" width="3.7109375" style="1052" customWidth="1"/>
    <col min="11053" max="11053" width="17.7109375" style="1052" customWidth="1"/>
    <col min="11054" max="11055" width="3.7109375" style="1052" customWidth="1"/>
    <col min="11056" max="11265" width="9.140625" style="1052"/>
    <col min="11266" max="11266" width="4" style="1052" customWidth="1"/>
    <col min="11267" max="11267" width="5" style="1052" customWidth="1"/>
    <col min="11268" max="11268" width="27" style="1052" customWidth="1"/>
    <col min="11269" max="11269" width="14.7109375" style="1052" customWidth="1"/>
    <col min="11270" max="11279" width="9.7109375" style="1052" customWidth="1"/>
    <col min="11280" max="11281" width="2.7109375" style="1052" customWidth="1"/>
    <col min="11282" max="11282" width="3.7109375" style="1052" customWidth="1"/>
    <col min="11283" max="11283" width="17.7109375" style="1052" customWidth="1"/>
    <col min="11284" max="11284" width="8.7109375" style="1052" customWidth="1"/>
    <col min="11285" max="11285" width="17.7109375" style="1052" customWidth="1"/>
    <col min="11286" max="11286" width="8.7109375" style="1052" customWidth="1"/>
    <col min="11287" max="11287" width="17.7109375" style="1052" customWidth="1"/>
    <col min="11288" max="11288" width="3.7109375" style="1052" customWidth="1"/>
    <col min="11289" max="11289" width="17.7109375" style="1052" customWidth="1"/>
    <col min="11290" max="11290" width="3.7109375" style="1052" customWidth="1"/>
    <col min="11291" max="11291" width="17.7109375" style="1052" customWidth="1"/>
    <col min="11292" max="11292" width="3.7109375" style="1052" customWidth="1"/>
    <col min="11293" max="11293" width="17.7109375" style="1052" customWidth="1"/>
    <col min="11294" max="11295" width="3.7109375" style="1052" customWidth="1"/>
    <col min="11296" max="11297" width="1.7109375" style="1052" customWidth="1"/>
    <col min="11298" max="11298" width="3.7109375" style="1052" customWidth="1"/>
    <col min="11299" max="11299" width="17.7109375" style="1052" customWidth="1"/>
    <col min="11300" max="11300" width="8.7109375" style="1052" customWidth="1"/>
    <col min="11301" max="11301" width="17.7109375" style="1052" customWidth="1"/>
    <col min="11302" max="11302" width="8.7109375" style="1052" customWidth="1"/>
    <col min="11303" max="11303" width="17.7109375" style="1052" customWidth="1"/>
    <col min="11304" max="11304" width="3.7109375" style="1052" customWidth="1"/>
    <col min="11305" max="11305" width="17.7109375" style="1052" customWidth="1"/>
    <col min="11306" max="11306" width="3.7109375" style="1052" customWidth="1"/>
    <col min="11307" max="11307" width="17.7109375" style="1052" customWidth="1"/>
    <col min="11308" max="11308" width="3.7109375" style="1052" customWidth="1"/>
    <col min="11309" max="11309" width="17.7109375" style="1052" customWidth="1"/>
    <col min="11310" max="11311" width="3.7109375" style="1052" customWidth="1"/>
    <col min="11312" max="11521" width="9.140625" style="1052"/>
    <col min="11522" max="11522" width="4" style="1052" customWidth="1"/>
    <col min="11523" max="11523" width="5" style="1052" customWidth="1"/>
    <col min="11524" max="11524" width="27" style="1052" customWidth="1"/>
    <col min="11525" max="11525" width="14.7109375" style="1052" customWidth="1"/>
    <col min="11526" max="11535" width="9.7109375" style="1052" customWidth="1"/>
    <col min="11536" max="11537" width="2.7109375" style="1052" customWidth="1"/>
    <col min="11538" max="11538" width="3.7109375" style="1052" customWidth="1"/>
    <col min="11539" max="11539" width="17.7109375" style="1052" customWidth="1"/>
    <col min="11540" max="11540" width="8.7109375" style="1052" customWidth="1"/>
    <col min="11541" max="11541" width="17.7109375" style="1052" customWidth="1"/>
    <col min="11542" max="11542" width="8.7109375" style="1052" customWidth="1"/>
    <col min="11543" max="11543" width="17.7109375" style="1052" customWidth="1"/>
    <col min="11544" max="11544" width="3.7109375" style="1052" customWidth="1"/>
    <col min="11545" max="11545" width="17.7109375" style="1052" customWidth="1"/>
    <col min="11546" max="11546" width="3.7109375" style="1052" customWidth="1"/>
    <col min="11547" max="11547" width="17.7109375" style="1052" customWidth="1"/>
    <col min="11548" max="11548" width="3.7109375" style="1052" customWidth="1"/>
    <col min="11549" max="11549" width="17.7109375" style="1052" customWidth="1"/>
    <col min="11550" max="11551" width="3.7109375" style="1052" customWidth="1"/>
    <col min="11552" max="11553" width="1.7109375" style="1052" customWidth="1"/>
    <col min="11554" max="11554" width="3.7109375" style="1052" customWidth="1"/>
    <col min="11555" max="11555" width="17.7109375" style="1052" customWidth="1"/>
    <col min="11556" max="11556" width="8.7109375" style="1052" customWidth="1"/>
    <col min="11557" max="11557" width="17.7109375" style="1052" customWidth="1"/>
    <col min="11558" max="11558" width="8.7109375" style="1052" customWidth="1"/>
    <col min="11559" max="11559" width="17.7109375" style="1052" customWidth="1"/>
    <col min="11560" max="11560" width="3.7109375" style="1052" customWidth="1"/>
    <col min="11561" max="11561" width="17.7109375" style="1052" customWidth="1"/>
    <col min="11562" max="11562" width="3.7109375" style="1052" customWidth="1"/>
    <col min="11563" max="11563" width="17.7109375" style="1052" customWidth="1"/>
    <col min="11564" max="11564" width="3.7109375" style="1052" customWidth="1"/>
    <col min="11565" max="11565" width="17.7109375" style="1052" customWidth="1"/>
    <col min="11566" max="11567" width="3.7109375" style="1052" customWidth="1"/>
    <col min="11568" max="11777" width="9.140625" style="1052"/>
    <col min="11778" max="11778" width="4" style="1052" customWidth="1"/>
    <col min="11779" max="11779" width="5" style="1052" customWidth="1"/>
    <col min="11780" max="11780" width="27" style="1052" customWidth="1"/>
    <col min="11781" max="11781" width="14.7109375" style="1052" customWidth="1"/>
    <col min="11782" max="11791" width="9.7109375" style="1052" customWidth="1"/>
    <col min="11792" max="11793" width="2.7109375" style="1052" customWidth="1"/>
    <col min="11794" max="11794" width="3.7109375" style="1052" customWidth="1"/>
    <col min="11795" max="11795" width="17.7109375" style="1052" customWidth="1"/>
    <col min="11796" max="11796" width="8.7109375" style="1052" customWidth="1"/>
    <col min="11797" max="11797" width="17.7109375" style="1052" customWidth="1"/>
    <col min="11798" max="11798" width="8.7109375" style="1052" customWidth="1"/>
    <col min="11799" max="11799" width="17.7109375" style="1052" customWidth="1"/>
    <col min="11800" max="11800" width="3.7109375" style="1052" customWidth="1"/>
    <col min="11801" max="11801" width="17.7109375" style="1052" customWidth="1"/>
    <col min="11802" max="11802" width="3.7109375" style="1052" customWidth="1"/>
    <col min="11803" max="11803" width="17.7109375" style="1052" customWidth="1"/>
    <col min="11804" max="11804" width="3.7109375" style="1052" customWidth="1"/>
    <col min="11805" max="11805" width="17.7109375" style="1052" customWidth="1"/>
    <col min="11806" max="11807" width="3.7109375" style="1052" customWidth="1"/>
    <col min="11808" max="11809" width="1.7109375" style="1052" customWidth="1"/>
    <col min="11810" max="11810" width="3.7109375" style="1052" customWidth="1"/>
    <col min="11811" max="11811" width="17.7109375" style="1052" customWidth="1"/>
    <col min="11812" max="11812" width="8.7109375" style="1052" customWidth="1"/>
    <col min="11813" max="11813" width="17.7109375" style="1052" customWidth="1"/>
    <col min="11814" max="11814" width="8.7109375" style="1052" customWidth="1"/>
    <col min="11815" max="11815" width="17.7109375" style="1052" customWidth="1"/>
    <col min="11816" max="11816" width="3.7109375" style="1052" customWidth="1"/>
    <col min="11817" max="11817" width="17.7109375" style="1052" customWidth="1"/>
    <col min="11818" max="11818" width="3.7109375" style="1052" customWidth="1"/>
    <col min="11819" max="11819" width="17.7109375" style="1052" customWidth="1"/>
    <col min="11820" max="11820" width="3.7109375" style="1052" customWidth="1"/>
    <col min="11821" max="11821" width="17.7109375" style="1052" customWidth="1"/>
    <col min="11822" max="11823" width="3.7109375" style="1052" customWidth="1"/>
    <col min="11824" max="12033" width="9.140625" style="1052"/>
    <col min="12034" max="12034" width="4" style="1052" customWidth="1"/>
    <col min="12035" max="12035" width="5" style="1052" customWidth="1"/>
    <col min="12036" max="12036" width="27" style="1052" customWidth="1"/>
    <col min="12037" max="12037" width="14.7109375" style="1052" customWidth="1"/>
    <col min="12038" max="12047" width="9.7109375" style="1052" customWidth="1"/>
    <col min="12048" max="12049" width="2.7109375" style="1052" customWidth="1"/>
    <col min="12050" max="12050" width="3.7109375" style="1052" customWidth="1"/>
    <col min="12051" max="12051" width="17.7109375" style="1052" customWidth="1"/>
    <col min="12052" max="12052" width="8.7109375" style="1052" customWidth="1"/>
    <col min="12053" max="12053" width="17.7109375" style="1052" customWidth="1"/>
    <col min="12054" max="12054" width="8.7109375" style="1052" customWidth="1"/>
    <col min="12055" max="12055" width="17.7109375" style="1052" customWidth="1"/>
    <col min="12056" max="12056" width="3.7109375" style="1052" customWidth="1"/>
    <col min="12057" max="12057" width="17.7109375" style="1052" customWidth="1"/>
    <col min="12058" max="12058" width="3.7109375" style="1052" customWidth="1"/>
    <col min="12059" max="12059" width="17.7109375" style="1052" customWidth="1"/>
    <col min="12060" max="12060" width="3.7109375" style="1052" customWidth="1"/>
    <col min="12061" max="12061" width="17.7109375" style="1052" customWidth="1"/>
    <col min="12062" max="12063" width="3.7109375" style="1052" customWidth="1"/>
    <col min="12064" max="12065" width="1.7109375" style="1052" customWidth="1"/>
    <col min="12066" max="12066" width="3.7109375" style="1052" customWidth="1"/>
    <col min="12067" max="12067" width="17.7109375" style="1052" customWidth="1"/>
    <col min="12068" max="12068" width="8.7109375" style="1052" customWidth="1"/>
    <col min="12069" max="12069" width="17.7109375" style="1052" customWidth="1"/>
    <col min="12070" max="12070" width="8.7109375" style="1052" customWidth="1"/>
    <col min="12071" max="12071" width="17.7109375" style="1052" customWidth="1"/>
    <col min="12072" max="12072" width="3.7109375" style="1052" customWidth="1"/>
    <col min="12073" max="12073" width="17.7109375" style="1052" customWidth="1"/>
    <col min="12074" max="12074" width="3.7109375" style="1052" customWidth="1"/>
    <col min="12075" max="12075" width="17.7109375" style="1052" customWidth="1"/>
    <col min="12076" max="12076" width="3.7109375" style="1052" customWidth="1"/>
    <col min="12077" max="12077" width="17.7109375" style="1052" customWidth="1"/>
    <col min="12078" max="12079" width="3.7109375" style="1052" customWidth="1"/>
    <col min="12080" max="12289" width="9.140625" style="1052"/>
    <col min="12290" max="12290" width="4" style="1052" customWidth="1"/>
    <col min="12291" max="12291" width="5" style="1052" customWidth="1"/>
    <col min="12292" max="12292" width="27" style="1052" customWidth="1"/>
    <col min="12293" max="12293" width="14.7109375" style="1052" customWidth="1"/>
    <col min="12294" max="12303" width="9.7109375" style="1052" customWidth="1"/>
    <col min="12304" max="12305" width="2.7109375" style="1052" customWidth="1"/>
    <col min="12306" max="12306" width="3.7109375" style="1052" customWidth="1"/>
    <col min="12307" max="12307" width="17.7109375" style="1052" customWidth="1"/>
    <col min="12308" max="12308" width="8.7109375" style="1052" customWidth="1"/>
    <col min="12309" max="12309" width="17.7109375" style="1052" customWidth="1"/>
    <col min="12310" max="12310" width="8.7109375" style="1052" customWidth="1"/>
    <col min="12311" max="12311" width="17.7109375" style="1052" customWidth="1"/>
    <col min="12312" max="12312" width="3.7109375" style="1052" customWidth="1"/>
    <col min="12313" max="12313" width="17.7109375" style="1052" customWidth="1"/>
    <col min="12314" max="12314" width="3.7109375" style="1052" customWidth="1"/>
    <col min="12315" max="12315" width="17.7109375" style="1052" customWidth="1"/>
    <col min="12316" max="12316" width="3.7109375" style="1052" customWidth="1"/>
    <col min="12317" max="12317" width="17.7109375" style="1052" customWidth="1"/>
    <col min="12318" max="12319" width="3.7109375" style="1052" customWidth="1"/>
    <col min="12320" max="12321" width="1.7109375" style="1052" customWidth="1"/>
    <col min="12322" max="12322" width="3.7109375" style="1052" customWidth="1"/>
    <col min="12323" max="12323" width="17.7109375" style="1052" customWidth="1"/>
    <col min="12324" max="12324" width="8.7109375" style="1052" customWidth="1"/>
    <col min="12325" max="12325" width="17.7109375" style="1052" customWidth="1"/>
    <col min="12326" max="12326" width="8.7109375" style="1052" customWidth="1"/>
    <col min="12327" max="12327" width="17.7109375" style="1052" customWidth="1"/>
    <col min="12328" max="12328" width="3.7109375" style="1052" customWidth="1"/>
    <col min="12329" max="12329" width="17.7109375" style="1052" customWidth="1"/>
    <col min="12330" max="12330" width="3.7109375" style="1052" customWidth="1"/>
    <col min="12331" max="12331" width="17.7109375" style="1052" customWidth="1"/>
    <col min="12332" max="12332" width="3.7109375" style="1052" customWidth="1"/>
    <col min="12333" max="12333" width="17.7109375" style="1052" customWidth="1"/>
    <col min="12334" max="12335" width="3.7109375" style="1052" customWidth="1"/>
    <col min="12336" max="12545" width="9.140625" style="1052"/>
    <col min="12546" max="12546" width="4" style="1052" customWidth="1"/>
    <col min="12547" max="12547" width="5" style="1052" customWidth="1"/>
    <col min="12548" max="12548" width="27" style="1052" customWidth="1"/>
    <col min="12549" max="12549" width="14.7109375" style="1052" customWidth="1"/>
    <col min="12550" max="12559" width="9.7109375" style="1052" customWidth="1"/>
    <col min="12560" max="12561" width="2.7109375" style="1052" customWidth="1"/>
    <col min="12562" max="12562" width="3.7109375" style="1052" customWidth="1"/>
    <col min="12563" max="12563" width="17.7109375" style="1052" customWidth="1"/>
    <col min="12564" max="12564" width="8.7109375" style="1052" customWidth="1"/>
    <col min="12565" max="12565" width="17.7109375" style="1052" customWidth="1"/>
    <col min="12566" max="12566" width="8.7109375" style="1052" customWidth="1"/>
    <col min="12567" max="12567" width="17.7109375" style="1052" customWidth="1"/>
    <col min="12568" max="12568" width="3.7109375" style="1052" customWidth="1"/>
    <col min="12569" max="12569" width="17.7109375" style="1052" customWidth="1"/>
    <col min="12570" max="12570" width="3.7109375" style="1052" customWidth="1"/>
    <col min="12571" max="12571" width="17.7109375" style="1052" customWidth="1"/>
    <col min="12572" max="12572" width="3.7109375" style="1052" customWidth="1"/>
    <col min="12573" max="12573" width="17.7109375" style="1052" customWidth="1"/>
    <col min="12574" max="12575" width="3.7109375" style="1052" customWidth="1"/>
    <col min="12576" max="12577" width="1.7109375" style="1052" customWidth="1"/>
    <col min="12578" max="12578" width="3.7109375" style="1052" customWidth="1"/>
    <col min="12579" max="12579" width="17.7109375" style="1052" customWidth="1"/>
    <col min="12580" max="12580" width="8.7109375" style="1052" customWidth="1"/>
    <col min="12581" max="12581" width="17.7109375" style="1052" customWidth="1"/>
    <col min="12582" max="12582" width="8.7109375" style="1052" customWidth="1"/>
    <col min="12583" max="12583" width="17.7109375" style="1052" customWidth="1"/>
    <col min="12584" max="12584" width="3.7109375" style="1052" customWidth="1"/>
    <col min="12585" max="12585" width="17.7109375" style="1052" customWidth="1"/>
    <col min="12586" max="12586" width="3.7109375" style="1052" customWidth="1"/>
    <col min="12587" max="12587" width="17.7109375" style="1052" customWidth="1"/>
    <col min="12588" max="12588" width="3.7109375" style="1052" customWidth="1"/>
    <col min="12589" max="12589" width="17.7109375" style="1052" customWidth="1"/>
    <col min="12590" max="12591" width="3.7109375" style="1052" customWidth="1"/>
    <col min="12592" max="12801" width="9.140625" style="1052"/>
    <col min="12802" max="12802" width="4" style="1052" customWidth="1"/>
    <col min="12803" max="12803" width="5" style="1052" customWidth="1"/>
    <col min="12804" max="12804" width="27" style="1052" customWidth="1"/>
    <col min="12805" max="12805" width="14.7109375" style="1052" customWidth="1"/>
    <col min="12806" max="12815" width="9.7109375" style="1052" customWidth="1"/>
    <col min="12816" max="12817" width="2.7109375" style="1052" customWidth="1"/>
    <col min="12818" max="12818" width="3.7109375" style="1052" customWidth="1"/>
    <col min="12819" max="12819" width="17.7109375" style="1052" customWidth="1"/>
    <col min="12820" max="12820" width="8.7109375" style="1052" customWidth="1"/>
    <col min="12821" max="12821" width="17.7109375" style="1052" customWidth="1"/>
    <col min="12822" max="12822" width="8.7109375" style="1052" customWidth="1"/>
    <col min="12823" max="12823" width="17.7109375" style="1052" customWidth="1"/>
    <col min="12824" max="12824" width="3.7109375" style="1052" customWidth="1"/>
    <col min="12825" max="12825" width="17.7109375" style="1052" customWidth="1"/>
    <col min="12826" max="12826" width="3.7109375" style="1052" customWidth="1"/>
    <col min="12827" max="12827" width="17.7109375" style="1052" customWidth="1"/>
    <col min="12828" max="12828" width="3.7109375" style="1052" customWidth="1"/>
    <col min="12829" max="12829" width="17.7109375" style="1052" customWidth="1"/>
    <col min="12830" max="12831" width="3.7109375" style="1052" customWidth="1"/>
    <col min="12832" max="12833" width="1.7109375" style="1052" customWidth="1"/>
    <col min="12834" max="12834" width="3.7109375" style="1052" customWidth="1"/>
    <col min="12835" max="12835" width="17.7109375" style="1052" customWidth="1"/>
    <col min="12836" max="12836" width="8.7109375" style="1052" customWidth="1"/>
    <col min="12837" max="12837" width="17.7109375" style="1052" customWidth="1"/>
    <col min="12838" max="12838" width="8.7109375" style="1052" customWidth="1"/>
    <col min="12839" max="12839" width="17.7109375" style="1052" customWidth="1"/>
    <col min="12840" max="12840" width="3.7109375" style="1052" customWidth="1"/>
    <col min="12841" max="12841" width="17.7109375" style="1052" customWidth="1"/>
    <col min="12842" max="12842" width="3.7109375" style="1052" customWidth="1"/>
    <col min="12843" max="12843" width="17.7109375" style="1052" customWidth="1"/>
    <col min="12844" max="12844" width="3.7109375" style="1052" customWidth="1"/>
    <col min="12845" max="12845" width="17.7109375" style="1052" customWidth="1"/>
    <col min="12846" max="12847" width="3.7109375" style="1052" customWidth="1"/>
    <col min="12848" max="13057" width="9.140625" style="1052"/>
    <col min="13058" max="13058" width="4" style="1052" customWidth="1"/>
    <col min="13059" max="13059" width="5" style="1052" customWidth="1"/>
    <col min="13060" max="13060" width="27" style="1052" customWidth="1"/>
    <col min="13061" max="13061" width="14.7109375" style="1052" customWidth="1"/>
    <col min="13062" max="13071" width="9.7109375" style="1052" customWidth="1"/>
    <col min="13072" max="13073" width="2.7109375" style="1052" customWidth="1"/>
    <col min="13074" max="13074" width="3.7109375" style="1052" customWidth="1"/>
    <col min="13075" max="13075" width="17.7109375" style="1052" customWidth="1"/>
    <col min="13076" max="13076" width="8.7109375" style="1052" customWidth="1"/>
    <col min="13077" max="13077" width="17.7109375" style="1052" customWidth="1"/>
    <col min="13078" max="13078" width="8.7109375" style="1052" customWidth="1"/>
    <col min="13079" max="13079" width="17.7109375" style="1052" customWidth="1"/>
    <col min="13080" max="13080" width="3.7109375" style="1052" customWidth="1"/>
    <col min="13081" max="13081" width="17.7109375" style="1052" customWidth="1"/>
    <col min="13082" max="13082" width="3.7109375" style="1052" customWidth="1"/>
    <col min="13083" max="13083" width="17.7109375" style="1052" customWidth="1"/>
    <col min="13084" max="13084" width="3.7109375" style="1052" customWidth="1"/>
    <col min="13085" max="13085" width="17.7109375" style="1052" customWidth="1"/>
    <col min="13086" max="13087" width="3.7109375" style="1052" customWidth="1"/>
    <col min="13088" max="13089" width="1.7109375" style="1052" customWidth="1"/>
    <col min="13090" max="13090" width="3.7109375" style="1052" customWidth="1"/>
    <col min="13091" max="13091" width="17.7109375" style="1052" customWidth="1"/>
    <col min="13092" max="13092" width="8.7109375" style="1052" customWidth="1"/>
    <col min="13093" max="13093" width="17.7109375" style="1052" customWidth="1"/>
    <col min="13094" max="13094" width="8.7109375" style="1052" customWidth="1"/>
    <col min="13095" max="13095" width="17.7109375" style="1052" customWidth="1"/>
    <col min="13096" max="13096" width="3.7109375" style="1052" customWidth="1"/>
    <col min="13097" max="13097" width="17.7109375" style="1052" customWidth="1"/>
    <col min="13098" max="13098" width="3.7109375" style="1052" customWidth="1"/>
    <col min="13099" max="13099" width="17.7109375" style="1052" customWidth="1"/>
    <col min="13100" max="13100" width="3.7109375" style="1052" customWidth="1"/>
    <col min="13101" max="13101" width="17.7109375" style="1052" customWidth="1"/>
    <col min="13102" max="13103" width="3.7109375" style="1052" customWidth="1"/>
    <col min="13104" max="13313" width="9.140625" style="1052"/>
    <col min="13314" max="13314" width="4" style="1052" customWidth="1"/>
    <col min="13315" max="13315" width="5" style="1052" customWidth="1"/>
    <col min="13316" max="13316" width="27" style="1052" customWidth="1"/>
    <col min="13317" max="13317" width="14.7109375" style="1052" customWidth="1"/>
    <col min="13318" max="13327" width="9.7109375" style="1052" customWidth="1"/>
    <col min="13328" max="13329" width="2.7109375" style="1052" customWidth="1"/>
    <col min="13330" max="13330" width="3.7109375" style="1052" customWidth="1"/>
    <col min="13331" max="13331" width="17.7109375" style="1052" customWidth="1"/>
    <col min="13332" max="13332" width="8.7109375" style="1052" customWidth="1"/>
    <col min="13333" max="13333" width="17.7109375" style="1052" customWidth="1"/>
    <col min="13334" max="13334" width="8.7109375" style="1052" customWidth="1"/>
    <col min="13335" max="13335" width="17.7109375" style="1052" customWidth="1"/>
    <col min="13336" max="13336" width="3.7109375" style="1052" customWidth="1"/>
    <col min="13337" max="13337" width="17.7109375" style="1052" customWidth="1"/>
    <col min="13338" max="13338" width="3.7109375" style="1052" customWidth="1"/>
    <col min="13339" max="13339" width="17.7109375" style="1052" customWidth="1"/>
    <col min="13340" max="13340" width="3.7109375" style="1052" customWidth="1"/>
    <col min="13341" max="13341" width="17.7109375" style="1052" customWidth="1"/>
    <col min="13342" max="13343" width="3.7109375" style="1052" customWidth="1"/>
    <col min="13344" max="13345" width="1.7109375" style="1052" customWidth="1"/>
    <col min="13346" max="13346" width="3.7109375" style="1052" customWidth="1"/>
    <col min="13347" max="13347" width="17.7109375" style="1052" customWidth="1"/>
    <col min="13348" max="13348" width="8.7109375" style="1052" customWidth="1"/>
    <col min="13349" max="13349" width="17.7109375" style="1052" customWidth="1"/>
    <col min="13350" max="13350" width="8.7109375" style="1052" customWidth="1"/>
    <col min="13351" max="13351" width="17.7109375" style="1052" customWidth="1"/>
    <col min="13352" max="13352" width="3.7109375" style="1052" customWidth="1"/>
    <col min="13353" max="13353" width="17.7109375" style="1052" customWidth="1"/>
    <col min="13354" max="13354" width="3.7109375" style="1052" customWidth="1"/>
    <col min="13355" max="13355" width="17.7109375" style="1052" customWidth="1"/>
    <col min="13356" max="13356" width="3.7109375" style="1052" customWidth="1"/>
    <col min="13357" max="13357" width="17.7109375" style="1052" customWidth="1"/>
    <col min="13358" max="13359" width="3.7109375" style="1052" customWidth="1"/>
    <col min="13360" max="13569" width="9.140625" style="1052"/>
    <col min="13570" max="13570" width="4" style="1052" customWidth="1"/>
    <col min="13571" max="13571" width="5" style="1052" customWidth="1"/>
    <col min="13572" max="13572" width="27" style="1052" customWidth="1"/>
    <col min="13573" max="13573" width="14.7109375" style="1052" customWidth="1"/>
    <col min="13574" max="13583" width="9.7109375" style="1052" customWidth="1"/>
    <col min="13584" max="13585" width="2.7109375" style="1052" customWidth="1"/>
    <col min="13586" max="13586" width="3.7109375" style="1052" customWidth="1"/>
    <col min="13587" max="13587" width="17.7109375" style="1052" customWidth="1"/>
    <col min="13588" max="13588" width="8.7109375" style="1052" customWidth="1"/>
    <col min="13589" max="13589" width="17.7109375" style="1052" customWidth="1"/>
    <col min="13590" max="13590" width="8.7109375" style="1052" customWidth="1"/>
    <col min="13591" max="13591" width="17.7109375" style="1052" customWidth="1"/>
    <col min="13592" max="13592" width="3.7109375" style="1052" customWidth="1"/>
    <col min="13593" max="13593" width="17.7109375" style="1052" customWidth="1"/>
    <col min="13594" max="13594" width="3.7109375" style="1052" customWidth="1"/>
    <col min="13595" max="13595" width="17.7109375" style="1052" customWidth="1"/>
    <col min="13596" max="13596" width="3.7109375" style="1052" customWidth="1"/>
    <col min="13597" max="13597" width="17.7109375" style="1052" customWidth="1"/>
    <col min="13598" max="13599" width="3.7109375" style="1052" customWidth="1"/>
    <col min="13600" max="13601" width="1.7109375" style="1052" customWidth="1"/>
    <col min="13602" max="13602" width="3.7109375" style="1052" customWidth="1"/>
    <col min="13603" max="13603" width="17.7109375" style="1052" customWidth="1"/>
    <col min="13604" max="13604" width="8.7109375" style="1052" customWidth="1"/>
    <col min="13605" max="13605" width="17.7109375" style="1052" customWidth="1"/>
    <col min="13606" max="13606" width="8.7109375" style="1052" customWidth="1"/>
    <col min="13607" max="13607" width="17.7109375" style="1052" customWidth="1"/>
    <col min="13608" max="13608" width="3.7109375" style="1052" customWidth="1"/>
    <col min="13609" max="13609" width="17.7109375" style="1052" customWidth="1"/>
    <col min="13610" max="13610" width="3.7109375" style="1052" customWidth="1"/>
    <col min="13611" max="13611" width="17.7109375" style="1052" customWidth="1"/>
    <col min="13612" max="13612" width="3.7109375" style="1052" customWidth="1"/>
    <col min="13613" max="13613" width="17.7109375" style="1052" customWidth="1"/>
    <col min="13614" max="13615" width="3.7109375" style="1052" customWidth="1"/>
    <col min="13616" max="13825" width="9.140625" style="1052"/>
    <col min="13826" max="13826" width="4" style="1052" customWidth="1"/>
    <col min="13827" max="13827" width="5" style="1052" customWidth="1"/>
    <col min="13828" max="13828" width="27" style="1052" customWidth="1"/>
    <col min="13829" max="13829" width="14.7109375" style="1052" customWidth="1"/>
    <col min="13830" max="13839" width="9.7109375" style="1052" customWidth="1"/>
    <col min="13840" max="13841" width="2.7109375" style="1052" customWidth="1"/>
    <col min="13842" max="13842" width="3.7109375" style="1052" customWidth="1"/>
    <col min="13843" max="13843" width="17.7109375" style="1052" customWidth="1"/>
    <col min="13844" max="13844" width="8.7109375" style="1052" customWidth="1"/>
    <col min="13845" max="13845" width="17.7109375" style="1052" customWidth="1"/>
    <col min="13846" max="13846" width="8.7109375" style="1052" customWidth="1"/>
    <col min="13847" max="13847" width="17.7109375" style="1052" customWidth="1"/>
    <col min="13848" max="13848" width="3.7109375" style="1052" customWidth="1"/>
    <col min="13849" max="13849" width="17.7109375" style="1052" customWidth="1"/>
    <col min="13850" max="13850" width="3.7109375" style="1052" customWidth="1"/>
    <col min="13851" max="13851" width="17.7109375" style="1052" customWidth="1"/>
    <col min="13852" max="13852" width="3.7109375" style="1052" customWidth="1"/>
    <col min="13853" max="13853" width="17.7109375" style="1052" customWidth="1"/>
    <col min="13854" max="13855" width="3.7109375" style="1052" customWidth="1"/>
    <col min="13856" max="13857" width="1.7109375" style="1052" customWidth="1"/>
    <col min="13858" max="13858" width="3.7109375" style="1052" customWidth="1"/>
    <col min="13859" max="13859" width="17.7109375" style="1052" customWidth="1"/>
    <col min="13860" max="13860" width="8.7109375" style="1052" customWidth="1"/>
    <col min="13861" max="13861" width="17.7109375" style="1052" customWidth="1"/>
    <col min="13862" max="13862" width="8.7109375" style="1052" customWidth="1"/>
    <col min="13863" max="13863" width="17.7109375" style="1052" customWidth="1"/>
    <col min="13864" max="13864" width="3.7109375" style="1052" customWidth="1"/>
    <col min="13865" max="13865" width="17.7109375" style="1052" customWidth="1"/>
    <col min="13866" max="13866" width="3.7109375" style="1052" customWidth="1"/>
    <col min="13867" max="13867" width="17.7109375" style="1052" customWidth="1"/>
    <col min="13868" max="13868" width="3.7109375" style="1052" customWidth="1"/>
    <col min="13869" max="13869" width="17.7109375" style="1052" customWidth="1"/>
    <col min="13870" max="13871" width="3.7109375" style="1052" customWidth="1"/>
    <col min="13872" max="14081" width="9.140625" style="1052"/>
    <col min="14082" max="14082" width="4" style="1052" customWidth="1"/>
    <col min="14083" max="14083" width="5" style="1052" customWidth="1"/>
    <col min="14084" max="14084" width="27" style="1052" customWidth="1"/>
    <col min="14085" max="14085" width="14.7109375" style="1052" customWidth="1"/>
    <col min="14086" max="14095" width="9.7109375" style="1052" customWidth="1"/>
    <col min="14096" max="14097" width="2.7109375" style="1052" customWidth="1"/>
    <col min="14098" max="14098" width="3.7109375" style="1052" customWidth="1"/>
    <col min="14099" max="14099" width="17.7109375" style="1052" customWidth="1"/>
    <col min="14100" max="14100" width="8.7109375" style="1052" customWidth="1"/>
    <col min="14101" max="14101" width="17.7109375" style="1052" customWidth="1"/>
    <col min="14102" max="14102" width="8.7109375" style="1052" customWidth="1"/>
    <col min="14103" max="14103" width="17.7109375" style="1052" customWidth="1"/>
    <col min="14104" max="14104" width="3.7109375" style="1052" customWidth="1"/>
    <col min="14105" max="14105" width="17.7109375" style="1052" customWidth="1"/>
    <col min="14106" max="14106" width="3.7109375" style="1052" customWidth="1"/>
    <col min="14107" max="14107" width="17.7109375" style="1052" customWidth="1"/>
    <col min="14108" max="14108" width="3.7109375" style="1052" customWidth="1"/>
    <col min="14109" max="14109" width="17.7109375" style="1052" customWidth="1"/>
    <col min="14110" max="14111" width="3.7109375" style="1052" customWidth="1"/>
    <col min="14112" max="14113" width="1.7109375" style="1052" customWidth="1"/>
    <col min="14114" max="14114" width="3.7109375" style="1052" customWidth="1"/>
    <col min="14115" max="14115" width="17.7109375" style="1052" customWidth="1"/>
    <col min="14116" max="14116" width="8.7109375" style="1052" customWidth="1"/>
    <col min="14117" max="14117" width="17.7109375" style="1052" customWidth="1"/>
    <col min="14118" max="14118" width="8.7109375" style="1052" customWidth="1"/>
    <col min="14119" max="14119" width="17.7109375" style="1052" customWidth="1"/>
    <col min="14120" max="14120" width="3.7109375" style="1052" customWidth="1"/>
    <col min="14121" max="14121" width="17.7109375" style="1052" customWidth="1"/>
    <col min="14122" max="14122" width="3.7109375" style="1052" customWidth="1"/>
    <col min="14123" max="14123" width="17.7109375" style="1052" customWidth="1"/>
    <col min="14124" max="14124" width="3.7109375" style="1052" customWidth="1"/>
    <col min="14125" max="14125" width="17.7109375" style="1052" customWidth="1"/>
    <col min="14126" max="14127" width="3.7109375" style="1052" customWidth="1"/>
    <col min="14128" max="14337" width="9.140625" style="1052"/>
    <col min="14338" max="14338" width="4" style="1052" customWidth="1"/>
    <col min="14339" max="14339" width="5" style="1052" customWidth="1"/>
    <col min="14340" max="14340" width="27" style="1052" customWidth="1"/>
    <col min="14341" max="14341" width="14.7109375" style="1052" customWidth="1"/>
    <col min="14342" max="14351" width="9.7109375" style="1052" customWidth="1"/>
    <col min="14352" max="14353" width="2.7109375" style="1052" customWidth="1"/>
    <col min="14354" max="14354" width="3.7109375" style="1052" customWidth="1"/>
    <col min="14355" max="14355" width="17.7109375" style="1052" customWidth="1"/>
    <col min="14356" max="14356" width="8.7109375" style="1052" customWidth="1"/>
    <col min="14357" max="14357" width="17.7109375" style="1052" customWidth="1"/>
    <col min="14358" max="14358" width="8.7109375" style="1052" customWidth="1"/>
    <col min="14359" max="14359" width="17.7109375" style="1052" customWidth="1"/>
    <col min="14360" max="14360" width="3.7109375" style="1052" customWidth="1"/>
    <col min="14361" max="14361" width="17.7109375" style="1052" customWidth="1"/>
    <col min="14362" max="14362" width="3.7109375" style="1052" customWidth="1"/>
    <col min="14363" max="14363" width="17.7109375" style="1052" customWidth="1"/>
    <col min="14364" max="14364" width="3.7109375" style="1052" customWidth="1"/>
    <col min="14365" max="14365" width="17.7109375" style="1052" customWidth="1"/>
    <col min="14366" max="14367" width="3.7109375" style="1052" customWidth="1"/>
    <col min="14368" max="14369" width="1.7109375" style="1052" customWidth="1"/>
    <col min="14370" max="14370" width="3.7109375" style="1052" customWidth="1"/>
    <col min="14371" max="14371" width="17.7109375" style="1052" customWidth="1"/>
    <col min="14372" max="14372" width="8.7109375" style="1052" customWidth="1"/>
    <col min="14373" max="14373" width="17.7109375" style="1052" customWidth="1"/>
    <col min="14374" max="14374" width="8.7109375" style="1052" customWidth="1"/>
    <col min="14375" max="14375" width="17.7109375" style="1052" customWidth="1"/>
    <col min="14376" max="14376" width="3.7109375" style="1052" customWidth="1"/>
    <col min="14377" max="14377" width="17.7109375" style="1052" customWidth="1"/>
    <col min="14378" max="14378" width="3.7109375" style="1052" customWidth="1"/>
    <col min="14379" max="14379" width="17.7109375" style="1052" customWidth="1"/>
    <col min="14380" max="14380" width="3.7109375" style="1052" customWidth="1"/>
    <col min="14381" max="14381" width="17.7109375" style="1052" customWidth="1"/>
    <col min="14382" max="14383" width="3.7109375" style="1052" customWidth="1"/>
    <col min="14384" max="14593" width="9.140625" style="1052"/>
    <col min="14594" max="14594" width="4" style="1052" customWidth="1"/>
    <col min="14595" max="14595" width="5" style="1052" customWidth="1"/>
    <col min="14596" max="14596" width="27" style="1052" customWidth="1"/>
    <col min="14597" max="14597" width="14.7109375" style="1052" customWidth="1"/>
    <col min="14598" max="14607" width="9.7109375" style="1052" customWidth="1"/>
    <col min="14608" max="14609" width="2.7109375" style="1052" customWidth="1"/>
    <col min="14610" max="14610" width="3.7109375" style="1052" customWidth="1"/>
    <col min="14611" max="14611" width="17.7109375" style="1052" customWidth="1"/>
    <col min="14612" max="14612" width="8.7109375" style="1052" customWidth="1"/>
    <col min="14613" max="14613" width="17.7109375" style="1052" customWidth="1"/>
    <col min="14614" max="14614" width="8.7109375" style="1052" customWidth="1"/>
    <col min="14615" max="14615" width="17.7109375" style="1052" customWidth="1"/>
    <col min="14616" max="14616" width="3.7109375" style="1052" customWidth="1"/>
    <col min="14617" max="14617" width="17.7109375" style="1052" customWidth="1"/>
    <col min="14618" max="14618" width="3.7109375" style="1052" customWidth="1"/>
    <col min="14619" max="14619" width="17.7109375" style="1052" customWidth="1"/>
    <col min="14620" max="14620" width="3.7109375" style="1052" customWidth="1"/>
    <col min="14621" max="14621" width="17.7109375" style="1052" customWidth="1"/>
    <col min="14622" max="14623" width="3.7109375" style="1052" customWidth="1"/>
    <col min="14624" max="14625" width="1.7109375" style="1052" customWidth="1"/>
    <col min="14626" max="14626" width="3.7109375" style="1052" customWidth="1"/>
    <col min="14627" max="14627" width="17.7109375" style="1052" customWidth="1"/>
    <col min="14628" max="14628" width="8.7109375" style="1052" customWidth="1"/>
    <col min="14629" max="14629" width="17.7109375" style="1052" customWidth="1"/>
    <col min="14630" max="14630" width="8.7109375" style="1052" customWidth="1"/>
    <col min="14631" max="14631" width="17.7109375" style="1052" customWidth="1"/>
    <col min="14632" max="14632" width="3.7109375" style="1052" customWidth="1"/>
    <col min="14633" max="14633" width="17.7109375" style="1052" customWidth="1"/>
    <col min="14634" max="14634" width="3.7109375" style="1052" customWidth="1"/>
    <col min="14635" max="14635" width="17.7109375" style="1052" customWidth="1"/>
    <col min="14636" max="14636" width="3.7109375" style="1052" customWidth="1"/>
    <col min="14637" max="14637" width="17.7109375" style="1052" customWidth="1"/>
    <col min="14638" max="14639" width="3.7109375" style="1052" customWidth="1"/>
    <col min="14640" max="14849" width="9.140625" style="1052"/>
    <col min="14850" max="14850" width="4" style="1052" customWidth="1"/>
    <col min="14851" max="14851" width="5" style="1052" customWidth="1"/>
    <col min="14852" max="14852" width="27" style="1052" customWidth="1"/>
    <col min="14853" max="14853" width="14.7109375" style="1052" customWidth="1"/>
    <col min="14854" max="14863" width="9.7109375" style="1052" customWidth="1"/>
    <col min="14864" max="14865" width="2.7109375" style="1052" customWidth="1"/>
    <col min="14866" max="14866" width="3.7109375" style="1052" customWidth="1"/>
    <col min="14867" max="14867" width="17.7109375" style="1052" customWidth="1"/>
    <col min="14868" max="14868" width="8.7109375" style="1052" customWidth="1"/>
    <col min="14869" max="14869" width="17.7109375" style="1052" customWidth="1"/>
    <col min="14870" max="14870" width="8.7109375" style="1052" customWidth="1"/>
    <col min="14871" max="14871" width="17.7109375" style="1052" customWidth="1"/>
    <col min="14872" max="14872" width="3.7109375" style="1052" customWidth="1"/>
    <col min="14873" max="14873" width="17.7109375" style="1052" customWidth="1"/>
    <col min="14874" max="14874" width="3.7109375" style="1052" customWidth="1"/>
    <col min="14875" max="14875" width="17.7109375" style="1052" customWidth="1"/>
    <col min="14876" max="14876" width="3.7109375" style="1052" customWidth="1"/>
    <col min="14877" max="14877" width="17.7109375" style="1052" customWidth="1"/>
    <col min="14878" max="14879" width="3.7109375" style="1052" customWidth="1"/>
    <col min="14880" max="14881" width="1.7109375" style="1052" customWidth="1"/>
    <col min="14882" max="14882" width="3.7109375" style="1052" customWidth="1"/>
    <col min="14883" max="14883" width="17.7109375" style="1052" customWidth="1"/>
    <col min="14884" max="14884" width="8.7109375" style="1052" customWidth="1"/>
    <col min="14885" max="14885" width="17.7109375" style="1052" customWidth="1"/>
    <col min="14886" max="14886" width="8.7109375" style="1052" customWidth="1"/>
    <col min="14887" max="14887" width="17.7109375" style="1052" customWidth="1"/>
    <col min="14888" max="14888" width="3.7109375" style="1052" customWidth="1"/>
    <col min="14889" max="14889" width="17.7109375" style="1052" customWidth="1"/>
    <col min="14890" max="14890" width="3.7109375" style="1052" customWidth="1"/>
    <col min="14891" max="14891" width="17.7109375" style="1052" customWidth="1"/>
    <col min="14892" max="14892" width="3.7109375" style="1052" customWidth="1"/>
    <col min="14893" max="14893" width="17.7109375" style="1052" customWidth="1"/>
    <col min="14894" max="14895" width="3.7109375" style="1052" customWidth="1"/>
    <col min="14896" max="15105" width="9.140625" style="1052"/>
    <col min="15106" max="15106" width="4" style="1052" customWidth="1"/>
    <col min="15107" max="15107" width="5" style="1052" customWidth="1"/>
    <col min="15108" max="15108" width="27" style="1052" customWidth="1"/>
    <col min="15109" max="15109" width="14.7109375" style="1052" customWidth="1"/>
    <col min="15110" max="15119" width="9.7109375" style="1052" customWidth="1"/>
    <col min="15120" max="15121" width="2.7109375" style="1052" customWidth="1"/>
    <col min="15122" max="15122" width="3.7109375" style="1052" customWidth="1"/>
    <col min="15123" max="15123" width="17.7109375" style="1052" customWidth="1"/>
    <col min="15124" max="15124" width="8.7109375" style="1052" customWidth="1"/>
    <col min="15125" max="15125" width="17.7109375" style="1052" customWidth="1"/>
    <col min="15126" max="15126" width="8.7109375" style="1052" customWidth="1"/>
    <col min="15127" max="15127" width="17.7109375" style="1052" customWidth="1"/>
    <col min="15128" max="15128" width="3.7109375" style="1052" customWidth="1"/>
    <col min="15129" max="15129" width="17.7109375" style="1052" customWidth="1"/>
    <col min="15130" max="15130" width="3.7109375" style="1052" customWidth="1"/>
    <col min="15131" max="15131" width="17.7109375" style="1052" customWidth="1"/>
    <col min="15132" max="15132" width="3.7109375" style="1052" customWidth="1"/>
    <col min="15133" max="15133" width="17.7109375" style="1052" customWidth="1"/>
    <col min="15134" max="15135" width="3.7109375" style="1052" customWidth="1"/>
    <col min="15136" max="15137" width="1.7109375" style="1052" customWidth="1"/>
    <col min="15138" max="15138" width="3.7109375" style="1052" customWidth="1"/>
    <col min="15139" max="15139" width="17.7109375" style="1052" customWidth="1"/>
    <col min="15140" max="15140" width="8.7109375" style="1052" customWidth="1"/>
    <col min="15141" max="15141" width="17.7109375" style="1052" customWidth="1"/>
    <col min="15142" max="15142" width="8.7109375" style="1052" customWidth="1"/>
    <col min="15143" max="15143" width="17.7109375" style="1052" customWidth="1"/>
    <col min="15144" max="15144" width="3.7109375" style="1052" customWidth="1"/>
    <col min="15145" max="15145" width="17.7109375" style="1052" customWidth="1"/>
    <col min="15146" max="15146" width="3.7109375" style="1052" customWidth="1"/>
    <col min="15147" max="15147" width="17.7109375" style="1052" customWidth="1"/>
    <col min="15148" max="15148" width="3.7109375" style="1052" customWidth="1"/>
    <col min="15149" max="15149" width="17.7109375" style="1052" customWidth="1"/>
    <col min="15150" max="15151" width="3.7109375" style="1052" customWidth="1"/>
    <col min="15152" max="15361" width="9.140625" style="1052"/>
    <col min="15362" max="15362" width="4" style="1052" customWidth="1"/>
    <col min="15363" max="15363" width="5" style="1052" customWidth="1"/>
    <col min="15364" max="15364" width="27" style="1052" customWidth="1"/>
    <col min="15365" max="15365" width="14.7109375" style="1052" customWidth="1"/>
    <col min="15366" max="15375" width="9.7109375" style="1052" customWidth="1"/>
    <col min="15376" max="15377" width="2.7109375" style="1052" customWidth="1"/>
    <col min="15378" max="15378" width="3.7109375" style="1052" customWidth="1"/>
    <col min="15379" max="15379" width="17.7109375" style="1052" customWidth="1"/>
    <col min="15380" max="15380" width="8.7109375" style="1052" customWidth="1"/>
    <col min="15381" max="15381" width="17.7109375" style="1052" customWidth="1"/>
    <col min="15382" max="15382" width="8.7109375" style="1052" customWidth="1"/>
    <col min="15383" max="15383" width="17.7109375" style="1052" customWidth="1"/>
    <col min="15384" max="15384" width="3.7109375" style="1052" customWidth="1"/>
    <col min="15385" max="15385" width="17.7109375" style="1052" customWidth="1"/>
    <col min="15386" max="15386" width="3.7109375" style="1052" customWidth="1"/>
    <col min="15387" max="15387" width="17.7109375" style="1052" customWidth="1"/>
    <col min="15388" max="15388" width="3.7109375" style="1052" customWidth="1"/>
    <col min="15389" max="15389" width="17.7109375" style="1052" customWidth="1"/>
    <col min="15390" max="15391" width="3.7109375" style="1052" customWidth="1"/>
    <col min="15392" max="15393" width="1.7109375" style="1052" customWidth="1"/>
    <col min="15394" max="15394" width="3.7109375" style="1052" customWidth="1"/>
    <col min="15395" max="15395" width="17.7109375" style="1052" customWidth="1"/>
    <col min="15396" max="15396" width="8.7109375" style="1052" customWidth="1"/>
    <col min="15397" max="15397" width="17.7109375" style="1052" customWidth="1"/>
    <col min="15398" max="15398" width="8.7109375" style="1052" customWidth="1"/>
    <col min="15399" max="15399" width="17.7109375" style="1052" customWidth="1"/>
    <col min="15400" max="15400" width="3.7109375" style="1052" customWidth="1"/>
    <col min="15401" max="15401" width="17.7109375" style="1052" customWidth="1"/>
    <col min="15402" max="15402" width="3.7109375" style="1052" customWidth="1"/>
    <col min="15403" max="15403" width="17.7109375" style="1052" customWidth="1"/>
    <col min="15404" max="15404" width="3.7109375" style="1052" customWidth="1"/>
    <col min="15405" max="15405" width="17.7109375" style="1052" customWidth="1"/>
    <col min="15406" max="15407" width="3.7109375" style="1052" customWidth="1"/>
    <col min="15408" max="15617" width="9.140625" style="1052"/>
    <col min="15618" max="15618" width="4" style="1052" customWidth="1"/>
    <col min="15619" max="15619" width="5" style="1052" customWidth="1"/>
    <col min="15620" max="15620" width="27" style="1052" customWidth="1"/>
    <col min="15621" max="15621" width="14.7109375" style="1052" customWidth="1"/>
    <col min="15622" max="15631" width="9.7109375" style="1052" customWidth="1"/>
    <col min="15632" max="15633" width="2.7109375" style="1052" customWidth="1"/>
    <col min="15634" max="15634" width="3.7109375" style="1052" customWidth="1"/>
    <col min="15635" max="15635" width="17.7109375" style="1052" customWidth="1"/>
    <col min="15636" max="15636" width="8.7109375" style="1052" customWidth="1"/>
    <col min="15637" max="15637" width="17.7109375" style="1052" customWidth="1"/>
    <col min="15638" max="15638" width="8.7109375" style="1052" customWidth="1"/>
    <col min="15639" max="15639" width="17.7109375" style="1052" customWidth="1"/>
    <col min="15640" max="15640" width="3.7109375" style="1052" customWidth="1"/>
    <col min="15641" max="15641" width="17.7109375" style="1052" customWidth="1"/>
    <col min="15642" max="15642" width="3.7109375" style="1052" customWidth="1"/>
    <col min="15643" max="15643" width="17.7109375" style="1052" customWidth="1"/>
    <col min="15644" max="15644" width="3.7109375" style="1052" customWidth="1"/>
    <col min="15645" max="15645" width="17.7109375" style="1052" customWidth="1"/>
    <col min="15646" max="15647" width="3.7109375" style="1052" customWidth="1"/>
    <col min="15648" max="15649" width="1.7109375" style="1052" customWidth="1"/>
    <col min="15650" max="15650" width="3.7109375" style="1052" customWidth="1"/>
    <col min="15651" max="15651" width="17.7109375" style="1052" customWidth="1"/>
    <col min="15652" max="15652" width="8.7109375" style="1052" customWidth="1"/>
    <col min="15653" max="15653" width="17.7109375" style="1052" customWidth="1"/>
    <col min="15654" max="15654" width="8.7109375" style="1052" customWidth="1"/>
    <col min="15655" max="15655" width="17.7109375" style="1052" customWidth="1"/>
    <col min="15656" max="15656" width="3.7109375" style="1052" customWidth="1"/>
    <col min="15657" max="15657" width="17.7109375" style="1052" customWidth="1"/>
    <col min="15658" max="15658" width="3.7109375" style="1052" customWidth="1"/>
    <col min="15659" max="15659" width="17.7109375" style="1052" customWidth="1"/>
    <col min="15660" max="15660" width="3.7109375" style="1052" customWidth="1"/>
    <col min="15661" max="15661" width="17.7109375" style="1052" customWidth="1"/>
    <col min="15662" max="15663" width="3.7109375" style="1052" customWidth="1"/>
    <col min="15664" max="15873" width="9.140625" style="1052"/>
    <col min="15874" max="15874" width="4" style="1052" customWidth="1"/>
    <col min="15875" max="15875" width="5" style="1052" customWidth="1"/>
    <col min="15876" max="15876" width="27" style="1052" customWidth="1"/>
    <col min="15877" max="15877" width="14.7109375" style="1052" customWidth="1"/>
    <col min="15878" max="15887" width="9.7109375" style="1052" customWidth="1"/>
    <col min="15888" max="15889" width="2.7109375" style="1052" customWidth="1"/>
    <col min="15890" max="15890" width="3.7109375" style="1052" customWidth="1"/>
    <col min="15891" max="15891" width="17.7109375" style="1052" customWidth="1"/>
    <col min="15892" max="15892" width="8.7109375" style="1052" customWidth="1"/>
    <col min="15893" max="15893" width="17.7109375" style="1052" customWidth="1"/>
    <col min="15894" max="15894" width="8.7109375" style="1052" customWidth="1"/>
    <col min="15895" max="15895" width="17.7109375" style="1052" customWidth="1"/>
    <col min="15896" max="15896" width="3.7109375" style="1052" customWidth="1"/>
    <col min="15897" max="15897" width="17.7109375" style="1052" customWidth="1"/>
    <col min="15898" max="15898" width="3.7109375" style="1052" customWidth="1"/>
    <col min="15899" max="15899" width="17.7109375" style="1052" customWidth="1"/>
    <col min="15900" max="15900" width="3.7109375" style="1052" customWidth="1"/>
    <col min="15901" max="15901" width="17.7109375" style="1052" customWidth="1"/>
    <col min="15902" max="15903" width="3.7109375" style="1052" customWidth="1"/>
    <col min="15904" max="15905" width="1.7109375" style="1052" customWidth="1"/>
    <col min="15906" max="15906" width="3.7109375" style="1052" customWidth="1"/>
    <col min="15907" max="15907" width="17.7109375" style="1052" customWidth="1"/>
    <col min="15908" max="15908" width="8.7109375" style="1052" customWidth="1"/>
    <col min="15909" max="15909" width="17.7109375" style="1052" customWidth="1"/>
    <col min="15910" max="15910" width="8.7109375" style="1052" customWidth="1"/>
    <col min="15911" max="15911" width="17.7109375" style="1052" customWidth="1"/>
    <col min="15912" max="15912" width="3.7109375" style="1052" customWidth="1"/>
    <col min="15913" max="15913" width="17.7109375" style="1052" customWidth="1"/>
    <col min="15914" max="15914" width="3.7109375" style="1052" customWidth="1"/>
    <col min="15915" max="15915" width="17.7109375" style="1052" customWidth="1"/>
    <col min="15916" max="15916" width="3.7109375" style="1052" customWidth="1"/>
    <col min="15917" max="15917" width="17.7109375" style="1052" customWidth="1"/>
    <col min="15918" max="15919" width="3.7109375" style="1052" customWidth="1"/>
    <col min="15920" max="16129" width="9.140625" style="1052"/>
    <col min="16130" max="16130" width="4" style="1052" customWidth="1"/>
    <col min="16131" max="16131" width="5" style="1052" customWidth="1"/>
    <col min="16132" max="16132" width="27" style="1052" customWidth="1"/>
    <col min="16133" max="16133" width="14.7109375" style="1052" customWidth="1"/>
    <col min="16134" max="16143" width="9.7109375" style="1052" customWidth="1"/>
    <col min="16144" max="16145" width="2.7109375" style="1052" customWidth="1"/>
    <col min="16146" max="16146" width="3.7109375" style="1052" customWidth="1"/>
    <col min="16147" max="16147" width="17.7109375" style="1052" customWidth="1"/>
    <col min="16148" max="16148" width="8.7109375" style="1052" customWidth="1"/>
    <col min="16149" max="16149" width="17.7109375" style="1052" customWidth="1"/>
    <col min="16150" max="16150" width="8.7109375" style="1052" customWidth="1"/>
    <col min="16151" max="16151" width="17.7109375" style="1052" customWidth="1"/>
    <col min="16152" max="16152" width="3.7109375" style="1052" customWidth="1"/>
    <col min="16153" max="16153" width="17.7109375" style="1052" customWidth="1"/>
    <col min="16154" max="16154" width="3.7109375" style="1052" customWidth="1"/>
    <col min="16155" max="16155" width="17.7109375" style="1052" customWidth="1"/>
    <col min="16156" max="16156" width="3.7109375" style="1052" customWidth="1"/>
    <col min="16157" max="16157" width="17.7109375" style="1052" customWidth="1"/>
    <col min="16158" max="16159" width="3.7109375" style="1052" customWidth="1"/>
    <col min="16160" max="16161" width="1.7109375" style="1052" customWidth="1"/>
    <col min="16162" max="16162" width="3.7109375" style="1052" customWidth="1"/>
    <col min="16163" max="16163" width="17.7109375" style="1052" customWidth="1"/>
    <col min="16164" max="16164" width="8.7109375" style="1052" customWidth="1"/>
    <col min="16165" max="16165" width="17.7109375" style="1052" customWidth="1"/>
    <col min="16166" max="16166" width="8.7109375" style="1052" customWidth="1"/>
    <col min="16167" max="16167" width="17.7109375" style="1052" customWidth="1"/>
    <col min="16168" max="16168" width="3.7109375" style="1052" customWidth="1"/>
    <col min="16169" max="16169" width="17.7109375" style="1052" customWidth="1"/>
    <col min="16170" max="16170" width="3.7109375" style="1052" customWidth="1"/>
    <col min="16171" max="16171" width="17.7109375" style="1052" customWidth="1"/>
    <col min="16172" max="16172" width="3.7109375" style="1052" customWidth="1"/>
    <col min="16173" max="16173" width="17.7109375" style="1052" customWidth="1"/>
    <col min="16174" max="16175" width="3.7109375" style="1052" customWidth="1"/>
    <col min="16176" max="16384" width="9.140625" style="1052"/>
  </cols>
  <sheetData>
    <row r="1" spans="2:59" ht="14.1" customHeight="1">
      <c r="G1" s="1016" t="s">
        <v>1030</v>
      </c>
      <c r="Q1" s="1053"/>
      <c r="T1" s="1056"/>
      <c r="W1" s="641" t="s">
        <v>1055</v>
      </c>
      <c r="X1" s="1054"/>
      <c r="Z1" s="1058"/>
      <c r="AB1" s="1059"/>
      <c r="AG1" s="1053"/>
      <c r="AJ1" s="1056"/>
      <c r="AM1" s="641" t="s">
        <v>1055</v>
      </c>
      <c r="AN1" s="1054"/>
      <c r="AP1" s="1058"/>
      <c r="AR1" s="1059"/>
      <c r="BB1" s="1016" t="s">
        <v>1030</v>
      </c>
    </row>
    <row r="2" spans="2:59" ht="14.1" customHeight="1">
      <c r="C2" s="1017" t="s">
        <v>1032</v>
      </c>
      <c r="G2" s="1016" t="s">
        <v>1031</v>
      </c>
      <c r="N2" s="1021" t="s">
        <v>1028</v>
      </c>
      <c r="W2" s="1062" t="s">
        <v>1056</v>
      </c>
      <c r="AB2" s="1060" t="s">
        <v>1057</v>
      </c>
      <c r="AM2" s="1063" t="s">
        <v>1058</v>
      </c>
      <c r="AR2" s="1060" t="s">
        <v>1059</v>
      </c>
      <c r="BB2" s="1016" t="s">
        <v>1031</v>
      </c>
    </row>
    <row r="3" spans="2:59" ht="14.1" customHeight="1">
      <c r="G3" s="1064" t="s">
        <v>1060</v>
      </c>
      <c r="X3" s="1065" t="s">
        <v>1061</v>
      </c>
      <c r="Z3" s="1065" t="s">
        <v>1062</v>
      </c>
      <c r="AB3" s="1066" t="s">
        <v>1063</v>
      </c>
      <c r="AL3" s="1065" t="s">
        <v>1061</v>
      </c>
      <c r="AN3" s="1065" t="s">
        <v>1064</v>
      </c>
      <c r="AP3" s="1066" t="s">
        <v>1065</v>
      </c>
      <c r="BB3" s="1064" t="s">
        <v>1060</v>
      </c>
    </row>
    <row r="4" spans="2:59" ht="14.1" customHeight="1">
      <c r="G4" s="1068" t="s">
        <v>1066</v>
      </c>
      <c r="Q4" s="1069"/>
      <c r="R4" s="1057"/>
      <c r="S4" s="1070" t="s">
        <v>1067</v>
      </c>
      <c r="T4" s="1071" t="s">
        <v>1068</v>
      </c>
      <c r="U4" s="1071" t="s">
        <v>1069</v>
      </c>
      <c r="Z4" s="1054"/>
      <c r="AA4" s="1054"/>
      <c r="AB4" s="1054"/>
      <c r="AG4" s="1069" t="s">
        <v>1070</v>
      </c>
      <c r="AH4" s="1071" t="s">
        <v>1071</v>
      </c>
      <c r="AI4" s="1071" t="s">
        <v>668</v>
      </c>
      <c r="AJ4" s="1054"/>
      <c r="AK4" s="1054"/>
      <c r="BB4" s="1064" t="s">
        <v>1297</v>
      </c>
    </row>
    <row r="5" spans="2:59" ht="14.1" customHeight="1">
      <c r="N5" s="1072" t="s">
        <v>1072</v>
      </c>
      <c r="Q5" s="1069" t="s">
        <v>1039</v>
      </c>
      <c r="R5" s="1071" t="s">
        <v>1073</v>
      </c>
      <c r="S5" s="1071" t="s">
        <v>115</v>
      </c>
      <c r="U5" s="1073" t="s">
        <v>194</v>
      </c>
      <c r="V5" s="1074" t="s">
        <v>1068</v>
      </c>
      <c r="AG5" s="1069"/>
      <c r="AH5" s="1075"/>
      <c r="AI5" s="1073" t="s">
        <v>164</v>
      </c>
      <c r="AJ5" s="1071" t="s">
        <v>1074</v>
      </c>
      <c r="AK5" s="1071" t="s">
        <v>147</v>
      </c>
    </row>
    <row r="6" spans="2:59" ht="14.1" customHeight="1">
      <c r="B6" s="1076" t="s">
        <v>4</v>
      </c>
      <c r="C6" s="1076" t="s">
        <v>161</v>
      </c>
      <c r="D6" s="1076" t="s">
        <v>670</v>
      </c>
      <c r="E6" s="1077"/>
      <c r="F6" s="1078" t="s">
        <v>1075</v>
      </c>
      <c r="G6" s="1078"/>
      <c r="H6" s="1078"/>
      <c r="I6" s="1079"/>
      <c r="J6" s="1079" t="s">
        <v>1076</v>
      </c>
      <c r="K6" s="1079"/>
      <c r="L6" s="1079" t="s">
        <v>1077</v>
      </c>
      <c r="M6" s="1079"/>
      <c r="N6" s="1079"/>
      <c r="Q6" s="1069"/>
      <c r="R6" s="1057"/>
      <c r="S6" s="1073" t="s">
        <v>164</v>
      </c>
      <c r="T6" s="1074" t="s">
        <v>1078</v>
      </c>
      <c r="U6" s="1080" t="s">
        <v>396</v>
      </c>
      <c r="V6" s="1057" t="s">
        <v>1079</v>
      </c>
      <c r="W6" s="1081" t="s">
        <v>399</v>
      </c>
      <c r="AG6" s="1069" t="s">
        <v>1080</v>
      </c>
      <c r="AH6" s="1074" t="s">
        <v>1074</v>
      </c>
      <c r="AI6" s="1082" t="s">
        <v>147</v>
      </c>
      <c r="AK6" s="1073" t="s">
        <v>170</v>
      </c>
      <c r="AL6" s="1074" t="s">
        <v>1074</v>
      </c>
      <c r="AW6" s="1211" t="s">
        <v>1207</v>
      </c>
      <c r="AX6" s="1211" t="s">
        <v>161</v>
      </c>
      <c r="AY6" s="1211" t="s">
        <v>670</v>
      </c>
      <c r="AZ6" s="1210" t="s">
        <v>1298</v>
      </c>
      <c r="BA6" s="1152" t="s">
        <v>618</v>
      </c>
    </row>
    <row r="7" spans="2:59" ht="14.1" customHeight="1">
      <c r="B7" s="1083" t="s">
        <v>4</v>
      </c>
      <c r="C7" s="1084" t="s">
        <v>1081</v>
      </c>
      <c r="D7" s="1085"/>
      <c r="E7" s="1086" t="s">
        <v>164</v>
      </c>
      <c r="F7" s="1086" t="s">
        <v>162</v>
      </c>
      <c r="G7" s="1086" t="s">
        <v>167</v>
      </c>
      <c r="H7" s="1086" t="s">
        <v>159</v>
      </c>
      <c r="I7" s="1086" t="s">
        <v>13</v>
      </c>
      <c r="J7" s="1086" t="s">
        <v>379</v>
      </c>
      <c r="K7" s="1086" t="s">
        <v>1082</v>
      </c>
      <c r="L7" s="1086" t="s">
        <v>1083</v>
      </c>
      <c r="M7" s="1086" t="s">
        <v>1082</v>
      </c>
      <c r="N7" s="1086" t="s">
        <v>12</v>
      </c>
      <c r="Q7" s="1087" t="s">
        <v>1084</v>
      </c>
      <c r="R7" s="1074" t="s">
        <v>1078</v>
      </c>
      <c r="S7" s="1082" t="s">
        <v>396</v>
      </c>
      <c r="T7" s="1057" t="s">
        <v>1079</v>
      </c>
      <c r="U7" s="1075"/>
      <c r="W7" s="1073"/>
      <c r="X7" s="1074" t="s">
        <v>1068</v>
      </c>
      <c r="Y7" s="1059"/>
      <c r="AG7" s="1069"/>
      <c r="AH7" s="1057"/>
      <c r="AI7" s="1061" t="s">
        <v>1085</v>
      </c>
      <c r="AJ7" s="1074" t="s">
        <v>1086</v>
      </c>
      <c r="AK7" s="1080" t="s">
        <v>1087</v>
      </c>
      <c r="AL7" s="1057" t="s">
        <v>1088</v>
      </c>
      <c r="AM7" s="1081" t="s">
        <v>194</v>
      </c>
      <c r="AW7" s="1153" t="s">
        <v>1208</v>
      </c>
      <c r="AX7" s="1089" t="s">
        <v>1068</v>
      </c>
      <c r="AY7" s="1090" t="s">
        <v>1069</v>
      </c>
      <c r="AZ7" s="1154">
        <v>1</v>
      </c>
      <c r="BA7" s="1155">
        <v>1</v>
      </c>
    </row>
    <row r="8" spans="2:59" ht="14.1" customHeight="1">
      <c r="B8" s="1088">
        <v>1</v>
      </c>
      <c r="C8" s="1089" t="s">
        <v>1068</v>
      </c>
      <c r="D8" s="1090" t="s">
        <v>1069</v>
      </c>
      <c r="E8" s="1091"/>
      <c r="F8" s="1092" t="s">
        <v>1079</v>
      </c>
      <c r="G8" s="1092" t="s">
        <v>1079</v>
      </c>
      <c r="H8" s="1092"/>
      <c r="I8" s="1093" t="s">
        <v>162</v>
      </c>
      <c r="J8" s="1094"/>
      <c r="K8" s="1094"/>
      <c r="L8" s="1094"/>
      <c r="M8" s="1094"/>
      <c r="N8" s="1095" t="s">
        <v>164</v>
      </c>
      <c r="Q8" s="1087" t="s">
        <v>1089</v>
      </c>
      <c r="R8" s="1071" t="s">
        <v>1090</v>
      </c>
      <c r="S8" s="1071" t="s">
        <v>114</v>
      </c>
      <c r="T8" s="1096"/>
      <c r="U8" s="1075"/>
      <c r="W8" s="1073"/>
      <c r="X8" s="1057" t="s">
        <v>1079</v>
      </c>
      <c r="Y8" s="1081" t="s">
        <v>488</v>
      </c>
      <c r="AG8" s="1069" t="s">
        <v>1091</v>
      </c>
      <c r="AH8" s="1071" t="s">
        <v>1092</v>
      </c>
      <c r="AI8" s="1071" t="s">
        <v>389</v>
      </c>
      <c r="AJ8" s="1054"/>
      <c r="AK8" s="1054"/>
      <c r="AM8" s="1073"/>
      <c r="AN8" s="1097" t="s">
        <v>1074</v>
      </c>
      <c r="AR8" s="1054"/>
      <c r="AW8" s="1153" t="s">
        <v>1210</v>
      </c>
      <c r="AX8" s="1089" t="s">
        <v>1143</v>
      </c>
      <c r="AY8" s="1098" t="s">
        <v>15</v>
      </c>
      <c r="AZ8" s="1154">
        <v>2</v>
      </c>
      <c r="BA8" s="1155">
        <v>2</v>
      </c>
    </row>
    <row r="9" spans="2:59" ht="14.1" customHeight="1">
      <c r="B9" s="1088">
        <v>2</v>
      </c>
      <c r="C9" s="1089" t="s">
        <v>1093</v>
      </c>
      <c r="D9" s="1098" t="s">
        <v>115</v>
      </c>
      <c r="E9" s="1099" t="s">
        <v>1094</v>
      </c>
      <c r="F9" s="1100"/>
      <c r="G9" s="1092" t="s">
        <v>1079</v>
      </c>
      <c r="H9" s="1092"/>
      <c r="I9" s="1093" t="s">
        <v>164</v>
      </c>
      <c r="J9" s="1094"/>
      <c r="K9" s="1094"/>
      <c r="L9" s="1101"/>
      <c r="M9" s="1094"/>
      <c r="N9" s="1095" t="s">
        <v>162</v>
      </c>
      <c r="Q9" s="1069"/>
      <c r="R9" s="1057"/>
      <c r="S9" s="1073" t="s">
        <v>162</v>
      </c>
      <c r="T9" s="1071" t="s">
        <v>1090</v>
      </c>
      <c r="U9" s="1071" t="s">
        <v>114</v>
      </c>
      <c r="V9" s="1054"/>
      <c r="W9" s="1073"/>
      <c r="Y9" s="1102"/>
      <c r="AG9" s="1069"/>
      <c r="AH9" s="1075"/>
      <c r="AI9" s="1073" t="s">
        <v>162</v>
      </c>
      <c r="AJ9" s="1071" t="s">
        <v>1092</v>
      </c>
      <c r="AK9" s="1071" t="s">
        <v>389</v>
      </c>
      <c r="AL9" s="1096"/>
      <c r="AM9" s="1073"/>
      <c r="AN9" s="1057" t="s">
        <v>1088</v>
      </c>
      <c r="AO9" s="1103" t="s">
        <v>206</v>
      </c>
      <c r="AR9" s="1054"/>
      <c r="AW9" s="1153" t="s">
        <v>1211</v>
      </c>
      <c r="AX9" s="1112" t="s">
        <v>1142</v>
      </c>
      <c r="AY9" s="1118" t="s">
        <v>141</v>
      </c>
      <c r="AZ9" s="1154">
        <v>3</v>
      </c>
      <c r="BA9" s="1155">
        <v>3</v>
      </c>
    </row>
    <row r="10" spans="2:59" ht="14.1" customHeight="1">
      <c r="B10" s="1088">
        <v>3</v>
      </c>
      <c r="C10" s="1089" t="s">
        <v>1086</v>
      </c>
      <c r="D10" s="1098" t="s">
        <v>1087</v>
      </c>
      <c r="E10" s="1099" t="s">
        <v>1094</v>
      </c>
      <c r="F10" s="1099" t="s">
        <v>1094</v>
      </c>
      <c r="G10" s="1100"/>
      <c r="H10" s="1092"/>
      <c r="I10" s="1093" t="s">
        <v>469</v>
      </c>
      <c r="J10" s="1094"/>
      <c r="K10" s="1094"/>
      <c r="L10" s="1101"/>
      <c r="M10" s="1094"/>
      <c r="N10" s="1104" t="s">
        <v>167</v>
      </c>
      <c r="Q10" s="1069" t="s">
        <v>1095</v>
      </c>
      <c r="R10" s="1074" t="s">
        <v>1096</v>
      </c>
      <c r="S10" s="1082" t="s">
        <v>1049</v>
      </c>
      <c r="T10" s="1057" t="s">
        <v>1079</v>
      </c>
      <c r="U10" s="1073" t="s">
        <v>200</v>
      </c>
      <c r="V10" s="1074" t="s">
        <v>1090</v>
      </c>
      <c r="W10" s="1105"/>
      <c r="X10" s="1054"/>
      <c r="Y10" s="1102"/>
      <c r="AG10" s="1069" t="s">
        <v>1097</v>
      </c>
      <c r="AH10" s="1074" t="s">
        <v>1098</v>
      </c>
      <c r="AI10" s="1082" t="s">
        <v>1099</v>
      </c>
      <c r="AJ10" s="1057" t="s">
        <v>1088</v>
      </c>
      <c r="AK10" s="1073" t="s">
        <v>176</v>
      </c>
      <c r="AL10" s="1071" t="s">
        <v>1092</v>
      </c>
      <c r="AM10" s="1106"/>
      <c r="AO10" s="1107"/>
      <c r="AP10" s="1054"/>
      <c r="AQ10" s="1060"/>
      <c r="AR10" s="1054"/>
      <c r="AS10" s="1054"/>
      <c r="AW10" s="1153" t="s">
        <v>1212</v>
      </c>
      <c r="AX10" s="1112" t="s">
        <v>1126</v>
      </c>
      <c r="AY10" s="1118" t="s">
        <v>141</v>
      </c>
      <c r="AZ10" s="1156">
        <v>4</v>
      </c>
      <c r="BA10" s="1155">
        <v>4</v>
      </c>
    </row>
    <row r="11" spans="2:59" ht="14.1" customHeight="1">
      <c r="B11" s="1088">
        <v>4</v>
      </c>
      <c r="C11" s="1089"/>
      <c r="D11" s="1098"/>
      <c r="E11" s="1099"/>
      <c r="F11" s="1099"/>
      <c r="G11" s="1099"/>
      <c r="H11" s="1100"/>
      <c r="I11" s="1093"/>
      <c r="J11" s="1094"/>
      <c r="K11" s="1094"/>
      <c r="L11" s="1094"/>
      <c r="M11" s="1094"/>
      <c r="N11" s="1095"/>
      <c r="Q11" s="1069"/>
      <c r="S11" s="1087" t="s">
        <v>1100</v>
      </c>
      <c r="T11" s="1074" t="s">
        <v>1101</v>
      </c>
      <c r="U11" s="1080" t="s">
        <v>401</v>
      </c>
      <c r="W11" s="1059"/>
      <c r="X11" s="1108"/>
      <c r="Y11" s="1109"/>
      <c r="AG11" s="1069"/>
      <c r="AH11" s="1057"/>
      <c r="AI11" s="1061" t="s">
        <v>1102</v>
      </c>
      <c r="AJ11" s="1074" t="s">
        <v>1103</v>
      </c>
      <c r="AK11" s="1080" t="s">
        <v>1049</v>
      </c>
      <c r="AL11" s="1057" t="s">
        <v>1079</v>
      </c>
      <c r="AN11" s="1075"/>
      <c r="AO11" s="1107"/>
      <c r="AS11" s="1054"/>
      <c r="AW11" s="1153" t="s">
        <v>616</v>
      </c>
      <c r="AX11" s="1112" t="s">
        <v>1169</v>
      </c>
      <c r="AY11" s="1098" t="s">
        <v>1132</v>
      </c>
      <c r="AZ11" s="1156">
        <v>5</v>
      </c>
      <c r="BA11" s="1155">
        <v>8</v>
      </c>
    </row>
    <row r="12" spans="2:59" ht="14.1" customHeight="1">
      <c r="B12" s="1083" t="s">
        <v>4</v>
      </c>
      <c r="C12" s="1084" t="s">
        <v>1104</v>
      </c>
      <c r="D12" s="1085"/>
      <c r="E12" s="1086" t="s">
        <v>164</v>
      </c>
      <c r="F12" s="1086" t="s">
        <v>162</v>
      </c>
      <c r="G12" s="1086" t="s">
        <v>167</v>
      </c>
      <c r="H12" s="1086" t="s">
        <v>159</v>
      </c>
      <c r="I12" s="1086" t="s">
        <v>13</v>
      </c>
      <c r="J12" s="1086" t="s">
        <v>379</v>
      </c>
      <c r="K12" s="1086" t="s">
        <v>1082</v>
      </c>
      <c r="L12" s="1086" t="s">
        <v>1083</v>
      </c>
      <c r="M12" s="1086" t="s">
        <v>1082</v>
      </c>
      <c r="N12" s="1086" t="s">
        <v>12</v>
      </c>
      <c r="Q12" s="1069"/>
      <c r="S12" s="1069"/>
      <c r="T12" s="1054"/>
      <c r="U12" s="1054"/>
      <c r="V12" s="1054"/>
      <c r="W12" s="1054"/>
      <c r="X12" s="1108"/>
      <c r="Y12" s="1109"/>
      <c r="Z12" s="1074" t="s">
        <v>1068</v>
      </c>
      <c r="AA12" s="1059"/>
      <c r="AG12" s="1069"/>
      <c r="AI12" s="1069"/>
      <c r="AL12" s="1060"/>
      <c r="AM12" s="1054"/>
      <c r="AN12" s="1075"/>
      <c r="AO12" s="1107"/>
      <c r="AP12" s="1110" t="s">
        <v>1105</v>
      </c>
      <c r="AQ12" s="1071"/>
      <c r="AR12" s="1111" t="s">
        <v>1106</v>
      </c>
      <c r="AS12" s="1054"/>
      <c r="AW12" s="1153" t="s">
        <v>1213</v>
      </c>
      <c r="AX12" s="1112" t="s">
        <v>1090</v>
      </c>
      <c r="AY12" s="1098" t="s">
        <v>114</v>
      </c>
      <c r="AZ12" s="1156">
        <v>6</v>
      </c>
      <c r="BA12" s="1155">
        <v>9</v>
      </c>
      <c r="BC12" s="1211" t="s">
        <v>1207</v>
      </c>
      <c r="BD12" s="1211" t="s">
        <v>161</v>
      </c>
      <c r="BE12" s="1211" t="s">
        <v>670</v>
      </c>
      <c r="BF12" s="1210" t="s">
        <v>1298</v>
      </c>
      <c r="BG12" s="1152" t="s">
        <v>618</v>
      </c>
    </row>
    <row r="13" spans="2:59" ht="14.1" customHeight="1">
      <c r="B13" s="1088">
        <v>1</v>
      </c>
      <c r="C13" s="1112" t="s">
        <v>1078</v>
      </c>
      <c r="D13" s="1098" t="s">
        <v>396</v>
      </c>
      <c r="E13" s="1091"/>
      <c r="F13" s="1092" t="s">
        <v>1079</v>
      </c>
      <c r="G13" s="1092" t="s">
        <v>1079</v>
      </c>
      <c r="H13" s="1092" t="s">
        <v>1079</v>
      </c>
      <c r="I13" s="1093" t="s">
        <v>167</v>
      </c>
      <c r="J13" s="1094"/>
      <c r="K13" s="1094"/>
      <c r="L13" s="1094"/>
      <c r="M13" s="1094"/>
      <c r="N13" s="1095" t="s">
        <v>164</v>
      </c>
      <c r="Q13" s="1069"/>
      <c r="S13" s="1087" t="s">
        <v>1107</v>
      </c>
      <c r="T13" s="1071" t="s">
        <v>1108</v>
      </c>
      <c r="U13" s="1071" t="s">
        <v>1109</v>
      </c>
      <c r="V13" s="1075"/>
      <c r="X13" s="1108"/>
      <c r="Y13" s="1109"/>
      <c r="Z13" s="1057" t="s">
        <v>1079</v>
      </c>
      <c r="AA13" s="1081" t="s">
        <v>547</v>
      </c>
      <c r="AG13" s="1069"/>
      <c r="AH13" s="1057"/>
      <c r="AI13" s="1069" t="s">
        <v>1110</v>
      </c>
      <c r="AJ13" s="1071" t="s">
        <v>1111</v>
      </c>
      <c r="AK13" s="1113" t="s">
        <v>131</v>
      </c>
      <c r="AN13" s="1075"/>
      <c r="AO13" s="1107"/>
      <c r="AP13" s="1057" t="s">
        <v>1088</v>
      </c>
      <c r="AQ13" s="1060"/>
      <c r="AR13" s="1054"/>
      <c r="AW13" s="1153" t="s">
        <v>1214</v>
      </c>
      <c r="AX13" s="1089" t="s">
        <v>1108</v>
      </c>
      <c r="AY13" s="1098" t="s">
        <v>1109</v>
      </c>
      <c r="AZ13" s="1156">
        <v>7</v>
      </c>
      <c r="BA13" s="1157">
        <v>14</v>
      </c>
      <c r="BC13" s="1153" t="s">
        <v>616</v>
      </c>
      <c r="BD13" s="1089" t="s">
        <v>1105</v>
      </c>
      <c r="BE13" s="1098" t="s">
        <v>396</v>
      </c>
      <c r="BF13" s="1156">
        <v>25</v>
      </c>
      <c r="BG13" s="1157">
        <v>16</v>
      </c>
    </row>
    <row r="14" spans="2:59" ht="14.1" customHeight="1">
      <c r="B14" s="1088">
        <v>2</v>
      </c>
      <c r="C14" s="1112" t="s">
        <v>1112</v>
      </c>
      <c r="D14" s="1098" t="s">
        <v>386</v>
      </c>
      <c r="E14" s="1099" t="s">
        <v>1094</v>
      </c>
      <c r="F14" s="1100"/>
      <c r="G14" s="1092" t="s">
        <v>1079</v>
      </c>
      <c r="H14" s="1092" t="s">
        <v>1079</v>
      </c>
      <c r="I14" s="1093" t="s">
        <v>162</v>
      </c>
      <c r="J14" s="1094"/>
      <c r="K14" s="1094"/>
      <c r="L14" s="1101"/>
      <c r="M14" s="1094"/>
      <c r="N14" s="1095" t="s">
        <v>162</v>
      </c>
      <c r="Q14" s="1069" t="s">
        <v>1113</v>
      </c>
      <c r="R14" s="1071" t="s">
        <v>1114</v>
      </c>
      <c r="S14" s="1071" t="s">
        <v>1069</v>
      </c>
      <c r="T14" s="1075"/>
      <c r="U14" s="1114" t="s">
        <v>206</v>
      </c>
      <c r="V14" s="1071" t="s">
        <v>1108</v>
      </c>
      <c r="X14" s="1108"/>
      <c r="Y14" s="1109"/>
      <c r="Z14" s="1108"/>
      <c r="AA14" s="1115"/>
      <c r="AG14" s="1069" t="s">
        <v>1115</v>
      </c>
      <c r="AH14" s="1071" t="s">
        <v>1116</v>
      </c>
      <c r="AI14" s="1071" t="s">
        <v>1109</v>
      </c>
      <c r="AK14" s="1073" t="s">
        <v>182</v>
      </c>
      <c r="AL14" s="1074" t="s">
        <v>1116</v>
      </c>
      <c r="AN14" s="1075"/>
      <c r="AO14" s="1107"/>
      <c r="AR14" s="1054"/>
      <c r="AW14" s="1153" t="s">
        <v>1216</v>
      </c>
      <c r="AX14" s="1112" t="s">
        <v>1158</v>
      </c>
      <c r="AY14" s="1090" t="s">
        <v>114</v>
      </c>
      <c r="AZ14" s="1156">
        <v>8</v>
      </c>
      <c r="BA14" s="1157">
        <v>13</v>
      </c>
      <c r="BC14" s="1153" t="s">
        <v>1213</v>
      </c>
      <c r="BD14" s="1112" t="s">
        <v>1074</v>
      </c>
      <c r="BE14" s="1118" t="s">
        <v>147</v>
      </c>
      <c r="BF14" s="1156">
        <v>26</v>
      </c>
      <c r="BG14" s="1163"/>
    </row>
    <row r="15" spans="2:59" ht="14.1" customHeight="1">
      <c r="B15" s="1088">
        <v>3</v>
      </c>
      <c r="C15" s="1089" t="s">
        <v>1071</v>
      </c>
      <c r="D15" s="1098" t="s">
        <v>668</v>
      </c>
      <c r="E15" s="1099" t="s">
        <v>1094</v>
      </c>
      <c r="F15" s="1099" t="s">
        <v>1094</v>
      </c>
      <c r="G15" s="1100"/>
      <c r="H15" s="1092" t="s">
        <v>1079</v>
      </c>
      <c r="I15" s="1093" t="s">
        <v>164</v>
      </c>
      <c r="J15" s="1094"/>
      <c r="K15" s="1094"/>
      <c r="L15" s="1101"/>
      <c r="M15" s="1094"/>
      <c r="N15" s="1104" t="s">
        <v>167</v>
      </c>
      <c r="Q15" s="1069"/>
      <c r="R15" s="1075"/>
      <c r="S15" s="1073" t="s">
        <v>167</v>
      </c>
      <c r="T15" s="1074" t="s">
        <v>1114</v>
      </c>
      <c r="U15" s="1116" t="s">
        <v>1069</v>
      </c>
      <c r="V15" s="1057" t="s">
        <v>1079</v>
      </c>
      <c r="W15" s="1081" t="s">
        <v>437</v>
      </c>
      <c r="X15" s="1054"/>
      <c r="Y15" s="1102"/>
      <c r="Z15" s="1108"/>
      <c r="AA15" s="1115"/>
      <c r="AG15" s="1069"/>
      <c r="AH15" s="1057"/>
      <c r="AI15" s="1073" t="s">
        <v>167</v>
      </c>
      <c r="AJ15" s="1074" t="s">
        <v>1116</v>
      </c>
      <c r="AK15" s="1080" t="s">
        <v>1109</v>
      </c>
      <c r="AL15" s="1057" t="s">
        <v>1079</v>
      </c>
      <c r="AM15" s="1081" t="s">
        <v>200</v>
      </c>
      <c r="AN15" s="1075"/>
      <c r="AO15" s="1107"/>
      <c r="AP15" s="1117"/>
      <c r="AR15" s="1054"/>
      <c r="AW15" s="1153" t="s">
        <v>1214</v>
      </c>
      <c r="AX15" s="1112" t="s">
        <v>1148</v>
      </c>
      <c r="AY15" s="1098" t="s">
        <v>15</v>
      </c>
      <c r="AZ15" s="1156">
        <v>9</v>
      </c>
      <c r="BA15" s="1155">
        <v>7</v>
      </c>
      <c r="BC15" s="1153" t="s">
        <v>1217</v>
      </c>
      <c r="BD15" s="1089" t="s">
        <v>1092</v>
      </c>
      <c r="BE15" s="1098" t="s">
        <v>389</v>
      </c>
      <c r="BF15" s="1156">
        <v>27</v>
      </c>
      <c r="BG15" s="1157">
        <v>17</v>
      </c>
    </row>
    <row r="16" spans="2:59" ht="14.1" customHeight="1">
      <c r="B16" s="1088">
        <v>4</v>
      </c>
      <c r="C16" s="1112" t="s">
        <v>1117</v>
      </c>
      <c r="D16" s="1118" t="s">
        <v>1118</v>
      </c>
      <c r="E16" s="1099" t="s">
        <v>1094</v>
      </c>
      <c r="F16" s="1099" t="s">
        <v>1094</v>
      </c>
      <c r="G16" s="1099" t="s">
        <v>1094</v>
      </c>
      <c r="H16" s="1100"/>
      <c r="I16" s="1093" t="s">
        <v>469</v>
      </c>
      <c r="J16" s="1094"/>
      <c r="K16" s="1094"/>
      <c r="L16" s="1094"/>
      <c r="M16" s="1094"/>
      <c r="N16" s="1104" t="s">
        <v>159</v>
      </c>
      <c r="Q16" s="1069" t="s">
        <v>1119</v>
      </c>
      <c r="R16" s="1074" t="s">
        <v>1120</v>
      </c>
      <c r="S16" s="1082" t="s">
        <v>147</v>
      </c>
      <c r="T16" s="1057" t="s">
        <v>1079</v>
      </c>
      <c r="U16" s="1075"/>
      <c r="W16" s="1073"/>
      <c r="X16" s="1054"/>
      <c r="Y16" s="1102"/>
      <c r="Z16" s="1108"/>
      <c r="AA16" s="1109"/>
      <c r="AG16" s="1069" t="s">
        <v>1121</v>
      </c>
      <c r="AH16" s="1074" t="s">
        <v>1122</v>
      </c>
      <c r="AI16" s="1082" t="s">
        <v>402</v>
      </c>
      <c r="AJ16" s="1057" t="s">
        <v>1079</v>
      </c>
      <c r="AK16" s="1075"/>
      <c r="AM16" s="1073"/>
      <c r="AN16" s="1071" t="s">
        <v>1105</v>
      </c>
      <c r="AO16" s="1119"/>
      <c r="AP16" s="1075"/>
      <c r="AW16" s="1153" t="s">
        <v>1216</v>
      </c>
      <c r="AX16" s="1089" t="s">
        <v>1114</v>
      </c>
      <c r="AY16" s="1098" t="s">
        <v>1069</v>
      </c>
      <c r="AZ16" s="1156">
        <v>10</v>
      </c>
      <c r="BA16" s="1155">
        <v>12</v>
      </c>
      <c r="BC16" s="1153" t="s">
        <v>1216</v>
      </c>
      <c r="BD16" s="1089" t="s">
        <v>1116</v>
      </c>
      <c r="BE16" s="1098" t="s">
        <v>1109</v>
      </c>
      <c r="BF16" s="1156">
        <v>28</v>
      </c>
      <c r="BG16" s="1163"/>
    </row>
    <row r="17" spans="2:59" ht="14.1" customHeight="1">
      <c r="B17" s="1083" t="s">
        <v>4</v>
      </c>
      <c r="C17" s="1084" t="s">
        <v>1123</v>
      </c>
      <c r="D17" s="1085"/>
      <c r="E17" s="1086" t="s">
        <v>164</v>
      </c>
      <c r="F17" s="1086" t="s">
        <v>162</v>
      </c>
      <c r="G17" s="1086" t="s">
        <v>167</v>
      </c>
      <c r="H17" s="1086" t="s">
        <v>159</v>
      </c>
      <c r="I17" s="1086" t="s">
        <v>13</v>
      </c>
      <c r="J17" s="1086" t="s">
        <v>379</v>
      </c>
      <c r="K17" s="1086" t="s">
        <v>1082</v>
      </c>
      <c r="L17" s="1086" t="s">
        <v>1083</v>
      </c>
      <c r="M17" s="1086" t="s">
        <v>1082</v>
      </c>
      <c r="N17" s="1086" t="s">
        <v>12</v>
      </c>
      <c r="Q17" s="1069" t="s">
        <v>1124</v>
      </c>
      <c r="R17" s="1071" t="s">
        <v>1125</v>
      </c>
      <c r="S17" s="1071" t="s">
        <v>386</v>
      </c>
      <c r="T17" s="1054"/>
      <c r="U17" s="1054"/>
      <c r="V17" s="1117"/>
      <c r="W17" s="1073"/>
      <c r="X17" s="1071" t="s">
        <v>1126</v>
      </c>
      <c r="Y17" s="1120"/>
      <c r="Z17" s="1108"/>
      <c r="AA17" s="1109"/>
      <c r="AI17" s="1069" t="s">
        <v>1127</v>
      </c>
      <c r="AJ17" s="1071" t="s">
        <v>1128</v>
      </c>
      <c r="AK17" s="1071" t="s">
        <v>1087</v>
      </c>
      <c r="AL17" s="1075"/>
      <c r="AM17" s="1073"/>
      <c r="AN17" s="1057" t="s">
        <v>1079</v>
      </c>
      <c r="AO17" s="1055" t="s">
        <v>561</v>
      </c>
      <c r="AP17" s="1121" t="s">
        <v>1074</v>
      </c>
      <c r="AQ17" s="1071"/>
      <c r="AR17" s="1111" t="s">
        <v>1129</v>
      </c>
      <c r="AW17" s="1153" t="s">
        <v>1217</v>
      </c>
      <c r="AX17" s="1112" t="s">
        <v>1101</v>
      </c>
      <c r="AY17" s="1098" t="s">
        <v>401</v>
      </c>
      <c r="AZ17" s="1156">
        <v>11</v>
      </c>
      <c r="BA17" s="1155">
        <v>5</v>
      </c>
      <c r="BC17" s="1153" t="s">
        <v>1208</v>
      </c>
      <c r="BD17" s="1089" t="s">
        <v>1086</v>
      </c>
      <c r="BE17" s="1098" t="s">
        <v>1087</v>
      </c>
      <c r="BF17" s="1156">
        <v>29</v>
      </c>
      <c r="BG17" s="1157">
        <v>24</v>
      </c>
    </row>
    <row r="18" spans="2:59" ht="14.1" customHeight="1">
      <c r="B18" s="1088">
        <v>1</v>
      </c>
      <c r="C18" s="1112" t="s">
        <v>1090</v>
      </c>
      <c r="D18" s="1090" t="s">
        <v>114</v>
      </c>
      <c r="E18" s="1091"/>
      <c r="F18" s="1092" t="s">
        <v>1079</v>
      </c>
      <c r="G18" s="1092" t="s">
        <v>1079</v>
      </c>
      <c r="H18" s="1092"/>
      <c r="I18" s="1093" t="s">
        <v>162</v>
      </c>
      <c r="J18" s="1094"/>
      <c r="K18" s="1094"/>
      <c r="L18" s="1094"/>
      <c r="M18" s="1094"/>
      <c r="N18" s="1095" t="s">
        <v>164</v>
      </c>
      <c r="Q18" s="1069"/>
      <c r="R18" s="1057"/>
      <c r="S18" s="1073" t="s">
        <v>159</v>
      </c>
      <c r="T18" s="1071" t="s">
        <v>1125</v>
      </c>
      <c r="U18" s="1071" t="s">
        <v>386</v>
      </c>
      <c r="V18" s="1117"/>
      <c r="W18" s="1073"/>
      <c r="X18" s="1057" t="s">
        <v>1079</v>
      </c>
      <c r="Y18" s="1061"/>
      <c r="Z18" s="1108"/>
      <c r="AA18" s="1109"/>
      <c r="AG18" s="1069" t="s">
        <v>1130</v>
      </c>
      <c r="AH18" s="1071" t="s">
        <v>1105</v>
      </c>
      <c r="AI18" s="1071" t="s">
        <v>396</v>
      </c>
      <c r="AK18" s="1122" t="s">
        <v>188</v>
      </c>
      <c r="AL18" s="1071" t="s">
        <v>1105</v>
      </c>
      <c r="AM18" s="1123"/>
      <c r="AN18" s="1096"/>
      <c r="AW18" s="1153" t="s">
        <v>1218</v>
      </c>
      <c r="AX18" s="1112" t="s">
        <v>1165</v>
      </c>
      <c r="AY18" s="1090" t="s">
        <v>401</v>
      </c>
      <c r="AZ18" s="1156">
        <v>12</v>
      </c>
      <c r="BA18" s="1155">
        <v>6</v>
      </c>
      <c r="BC18" s="1153" t="s">
        <v>1211</v>
      </c>
      <c r="BD18" s="1089" t="s">
        <v>1111</v>
      </c>
      <c r="BE18" s="1090" t="s">
        <v>131</v>
      </c>
      <c r="BF18" s="1156">
        <v>30</v>
      </c>
      <c r="BG18" s="1163"/>
    </row>
    <row r="19" spans="2:59" ht="14.1" customHeight="1">
      <c r="B19" s="1088">
        <v>2</v>
      </c>
      <c r="C19" s="1089" t="s">
        <v>1131</v>
      </c>
      <c r="D19" s="1098" t="s">
        <v>1132</v>
      </c>
      <c r="E19" s="1099" t="s">
        <v>1094</v>
      </c>
      <c r="F19" s="1100"/>
      <c r="G19" s="1092" t="s">
        <v>1079</v>
      </c>
      <c r="H19" s="1092"/>
      <c r="I19" s="1093" t="s">
        <v>164</v>
      </c>
      <c r="J19" s="1094"/>
      <c r="K19" s="1094"/>
      <c r="L19" s="1101"/>
      <c r="M19" s="1094"/>
      <c r="N19" s="1095" t="s">
        <v>162</v>
      </c>
      <c r="Q19" s="1069" t="s">
        <v>1133</v>
      </c>
      <c r="R19" s="1074" t="s">
        <v>1134</v>
      </c>
      <c r="S19" s="1082" t="s">
        <v>389</v>
      </c>
      <c r="T19" s="1057" t="s">
        <v>1088</v>
      </c>
      <c r="U19" s="1073" t="s">
        <v>212</v>
      </c>
      <c r="V19" s="1071" t="s">
        <v>1126</v>
      </c>
      <c r="W19" s="1106"/>
      <c r="Z19" s="1096"/>
      <c r="AA19" s="1107"/>
      <c r="AB19" s="1110" t="s">
        <v>1068</v>
      </c>
      <c r="AC19" s="1071"/>
      <c r="AD19" s="1124" t="s">
        <v>1135</v>
      </c>
      <c r="AG19" s="1069"/>
      <c r="AH19" s="1075"/>
      <c r="AI19" s="1073" t="s">
        <v>159</v>
      </c>
      <c r="AJ19" s="1071" t="s">
        <v>1105</v>
      </c>
      <c r="AK19" s="1125" t="s">
        <v>396</v>
      </c>
      <c r="AL19" s="1057" t="s">
        <v>1079</v>
      </c>
      <c r="AM19" s="1055"/>
      <c r="AN19" s="1075"/>
      <c r="AO19" s="1061" t="s">
        <v>542</v>
      </c>
      <c r="AP19" s="1074" t="s">
        <v>1092</v>
      </c>
      <c r="AQ19" s="1060"/>
      <c r="AR19" s="1057"/>
      <c r="AT19" s="1067"/>
      <c r="AW19" s="1153" t="s">
        <v>1219</v>
      </c>
      <c r="AX19" s="1112" t="s">
        <v>1173</v>
      </c>
      <c r="AY19" s="1098" t="s">
        <v>668</v>
      </c>
      <c r="AZ19" s="1156">
        <v>13</v>
      </c>
      <c r="BA19" s="1155">
        <v>10</v>
      </c>
      <c r="BC19" s="1153" t="s">
        <v>1212</v>
      </c>
      <c r="BD19" s="1112" t="s">
        <v>1103</v>
      </c>
      <c r="BE19" s="1098" t="s">
        <v>1049</v>
      </c>
      <c r="BF19" s="1156">
        <v>31</v>
      </c>
      <c r="BG19" s="1163"/>
    </row>
    <row r="20" spans="2:59" ht="14.1" customHeight="1">
      <c r="B20" s="1088">
        <v>3</v>
      </c>
      <c r="C20" s="1112" t="s">
        <v>1074</v>
      </c>
      <c r="D20" s="1118" t="s">
        <v>147</v>
      </c>
      <c r="E20" s="1099" t="s">
        <v>1094</v>
      </c>
      <c r="F20" s="1099" t="s">
        <v>1094</v>
      </c>
      <c r="G20" s="1100"/>
      <c r="H20" s="1092"/>
      <c r="I20" s="1093" t="s">
        <v>469</v>
      </c>
      <c r="J20" s="1094"/>
      <c r="K20" s="1094"/>
      <c r="L20" s="1101"/>
      <c r="M20" s="1094"/>
      <c r="N20" s="1104" t="s">
        <v>167</v>
      </c>
      <c r="R20" s="1057"/>
      <c r="S20" s="1126" t="s">
        <v>1136</v>
      </c>
      <c r="T20" s="1074" t="s">
        <v>1126</v>
      </c>
      <c r="U20" s="1080" t="s">
        <v>141</v>
      </c>
      <c r="V20" s="1057" t="s">
        <v>1079</v>
      </c>
      <c r="Z20" s="1117"/>
      <c r="AA20" s="1107"/>
      <c r="AB20" s="1057" t="s">
        <v>1079</v>
      </c>
      <c r="AG20" s="1069" t="s">
        <v>1137</v>
      </c>
      <c r="AH20" s="1074" t="s">
        <v>1138</v>
      </c>
      <c r="AI20" s="1082" t="s">
        <v>1099</v>
      </c>
      <c r="AJ20" s="1057" t="s">
        <v>1079</v>
      </c>
      <c r="AK20" s="1055"/>
      <c r="AL20" s="1096"/>
      <c r="AM20" s="1055"/>
      <c r="AO20" s="1061"/>
      <c r="AP20" s="1127"/>
      <c r="AQ20" s="1081" t="s">
        <v>212</v>
      </c>
      <c r="AR20" s="1110" t="s">
        <v>1092</v>
      </c>
      <c r="AS20" s="1071"/>
      <c r="AT20" s="1111" t="s">
        <v>1139</v>
      </c>
      <c r="AW20" s="1153" t="s">
        <v>1219</v>
      </c>
      <c r="AX20" s="1089" t="s">
        <v>1125</v>
      </c>
      <c r="AY20" s="1149" t="s">
        <v>386</v>
      </c>
      <c r="AZ20" s="1156">
        <v>14</v>
      </c>
      <c r="BA20" s="1157">
        <v>15</v>
      </c>
      <c r="BC20" s="1153" t="s">
        <v>1210</v>
      </c>
      <c r="BD20" s="1112" t="s">
        <v>1128</v>
      </c>
      <c r="BE20" s="1098" t="s">
        <v>1087</v>
      </c>
      <c r="BF20" s="1156">
        <v>32</v>
      </c>
      <c r="BG20" s="1163"/>
    </row>
    <row r="21" spans="2:59" ht="14.1" customHeight="1">
      <c r="B21" s="1088">
        <v>4</v>
      </c>
      <c r="C21" s="1089"/>
      <c r="D21" s="1128"/>
      <c r="E21" s="1099"/>
      <c r="F21" s="1099"/>
      <c r="G21" s="1099"/>
      <c r="H21" s="1100"/>
      <c r="I21" s="1093"/>
      <c r="J21" s="1094"/>
      <c r="K21" s="1094"/>
      <c r="L21" s="1094"/>
      <c r="M21" s="1094"/>
      <c r="N21" s="1095"/>
      <c r="S21" s="1070"/>
      <c r="V21" s="1054"/>
      <c r="W21" s="1054"/>
      <c r="X21" s="1054"/>
      <c r="Y21" s="1054"/>
      <c r="Z21" s="1075"/>
      <c r="AA21" s="1107"/>
      <c r="AG21" s="1069"/>
      <c r="AH21" s="1057"/>
      <c r="AI21" s="1057"/>
      <c r="AL21" s="1065"/>
      <c r="AO21" s="1061" t="s">
        <v>421</v>
      </c>
      <c r="AP21" s="1071" t="s">
        <v>1116</v>
      </c>
      <c r="AQ21" s="1129"/>
      <c r="AR21" s="1057" t="s">
        <v>1079</v>
      </c>
      <c r="AT21" s="1130"/>
      <c r="AW21" s="1153" t="s">
        <v>1222</v>
      </c>
      <c r="AX21" s="1112" t="s">
        <v>1078</v>
      </c>
      <c r="AY21" s="1098" t="s">
        <v>396</v>
      </c>
      <c r="AZ21" s="1156">
        <v>15</v>
      </c>
      <c r="BA21" s="1155">
        <v>11</v>
      </c>
      <c r="BC21" s="1153" t="s">
        <v>1222</v>
      </c>
      <c r="BD21" s="1089" t="s">
        <v>1071</v>
      </c>
      <c r="BE21" s="1098" t="s">
        <v>668</v>
      </c>
      <c r="BF21" s="1156">
        <v>33</v>
      </c>
      <c r="BG21" s="1157">
        <v>18</v>
      </c>
    </row>
    <row r="22" spans="2:59" ht="14.1" customHeight="1">
      <c r="B22" s="1083" t="s">
        <v>4</v>
      </c>
      <c r="C22" s="1084" t="s">
        <v>1140</v>
      </c>
      <c r="D22" s="1085"/>
      <c r="E22" s="1086" t="s">
        <v>164</v>
      </c>
      <c r="F22" s="1086" t="s">
        <v>162</v>
      </c>
      <c r="G22" s="1086" t="s">
        <v>167</v>
      </c>
      <c r="H22" s="1086" t="s">
        <v>159</v>
      </c>
      <c r="I22" s="1086" t="s">
        <v>13</v>
      </c>
      <c r="J22" s="1086" t="s">
        <v>379</v>
      </c>
      <c r="K22" s="1086" t="s">
        <v>1082</v>
      </c>
      <c r="L22" s="1086" t="s">
        <v>1083</v>
      </c>
      <c r="M22" s="1086" t="s">
        <v>1082</v>
      </c>
      <c r="N22" s="1086" t="s">
        <v>12</v>
      </c>
      <c r="S22" s="1070" t="s">
        <v>1141</v>
      </c>
      <c r="T22" s="1071" t="s">
        <v>1142</v>
      </c>
      <c r="U22" s="1071" t="s">
        <v>141</v>
      </c>
      <c r="Z22" s="1075"/>
      <c r="AA22" s="1114" t="s">
        <v>435</v>
      </c>
      <c r="AB22" s="1121" t="s">
        <v>1143</v>
      </c>
      <c r="AC22" s="1071"/>
      <c r="AD22" s="1124" t="s">
        <v>1144</v>
      </c>
      <c r="AG22" s="1061" t="s">
        <v>493</v>
      </c>
      <c r="AH22" s="1074" t="s">
        <v>1086</v>
      </c>
      <c r="AI22" s="1060" t="s">
        <v>1087</v>
      </c>
      <c r="AJ22" s="1054"/>
      <c r="AK22" s="1054"/>
      <c r="AL22" s="1065" t="s">
        <v>1145</v>
      </c>
      <c r="AQ22" s="1055" t="s">
        <v>466</v>
      </c>
      <c r="AR22" s="1121" t="s">
        <v>1116</v>
      </c>
      <c r="AS22" s="1113"/>
      <c r="AT22" s="1111" t="s">
        <v>1146</v>
      </c>
      <c r="AW22" s="1153" t="s">
        <v>1208</v>
      </c>
      <c r="AX22" s="1089" t="s">
        <v>1093</v>
      </c>
      <c r="AY22" s="1098" t="s">
        <v>115</v>
      </c>
      <c r="AZ22" s="1156">
        <v>16</v>
      </c>
      <c r="BA22" s="1157">
        <v>23</v>
      </c>
      <c r="BC22" s="1153" t="s">
        <v>1219</v>
      </c>
      <c r="BD22" s="1112" t="s">
        <v>1138</v>
      </c>
      <c r="BE22" s="1118" t="s">
        <v>1099</v>
      </c>
      <c r="BF22" s="1156">
        <v>34</v>
      </c>
      <c r="BG22" s="1163"/>
    </row>
    <row r="23" spans="2:59" ht="14.1" customHeight="1">
      <c r="B23" s="1088">
        <v>1</v>
      </c>
      <c r="C23" s="1112" t="s">
        <v>1101</v>
      </c>
      <c r="D23" s="1098" t="s">
        <v>401</v>
      </c>
      <c r="E23" s="1091"/>
      <c r="F23" s="1092" t="s">
        <v>1079</v>
      </c>
      <c r="G23" s="1092" t="s">
        <v>1088</v>
      </c>
      <c r="H23" s="1092" t="s">
        <v>1079</v>
      </c>
      <c r="I23" s="1093" t="s">
        <v>167</v>
      </c>
      <c r="J23" s="1094"/>
      <c r="K23" s="1094"/>
      <c r="L23" s="1094"/>
      <c r="M23" s="1094"/>
      <c r="N23" s="1095" t="s">
        <v>164</v>
      </c>
      <c r="Q23" s="1069" t="s">
        <v>1147</v>
      </c>
      <c r="R23" s="1071" t="s">
        <v>1148</v>
      </c>
      <c r="S23" s="1071" t="s">
        <v>15</v>
      </c>
      <c r="T23" s="1075"/>
      <c r="U23" s="1073" t="s">
        <v>218</v>
      </c>
      <c r="V23" s="1074" t="s">
        <v>1142</v>
      </c>
      <c r="AA23" s="1107"/>
      <c r="AG23" s="1069"/>
      <c r="AH23" s="1057"/>
      <c r="AI23" s="1081" t="s">
        <v>399</v>
      </c>
      <c r="AJ23" s="1071" t="s">
        <v>1086</v>
      </c>
      <c r="AK23" s="1113" t="s">
        <v>1087</v>
      </c>
      <c r="AO23" s="1054"/>
      <c r="AP23" s="1060"/>
      <c r="AQ23" s="1060"/>
      <c r="AR23" s="1057"/>
      <c r="AT23" s="1111"/>
      <c r="AW23" s="1153" t="s">
        <v>1213</v>
      </c>
      <c r="AX23" s="1089" t="s">
        <v>1131</v>
      </c>
      <c r="AY23" s="1098" t="s">
        <v>1132</v>
      </c>
      <c r="AZ23" s="1156">
        <v>17</v>
      </c>
      <c r="BA23" s="1157">
        <v>19</v>
      </c>
      <c r="BC23" s="1153" t="s">
        <v>1214</v>
      </c>
      <c r="BD23" s="1112" t="s">
        <v>1098</v>
      </c>
      <c r="BE23" s="1118" t="s">
        <v>1099</v>
      </c>
      <c r="BF23" s="1156">
        <v>35</v>
      </c>
      <c r="BG23" s="1163"/>
    </row>
    <row r="24" spans="2:59" ht="14.1" customHeight="1">
      <c r="B24" s="1088">
        <v>2</v>
      </c>
      <c r="C24" s="1112" t="s">
        <v>1149</v>
      </c>
      <c r="D24" s="1118" t="s">
        <v>146</v>
      </c>
      <c r="E24" s="1099" t="s">
        <v>1094</v>
      </c>
      <c r="F24" s="1100"/>
      <c r="G24" s="1092" t="s">
        <v>1079</v>
      </c>
      <c r="H24" s="1092" t="s">
        <v>1079</v>
      </c>
      <c r="I24" s="1093" t="s">
        <v>162</v>
      </c>
      <c r="J24" s="1094"/>
      <c r="K24" s="1094"/>
      <c r="L24" s="1101"/>
      <c r="M24" s="1094"/>
      <c r="N24" s="1095" t="s">
        <v>162</v>
      </c>
      <c r="Q24" s="1069"/>
      <c r="R24" s="1075"/>
      <c r="S24" s="1073" t="s">
        <v>170</v>
      </c>
      <c r="T24" s="1074" t="s">
        <v>1148</v>
      </c>
      <c r="U24" s="1129" t="s">
        <v>15</v>
      </c>
      <c r="V24" s="1057" t="s">
        <v>1079</v>
      </c>
      <c r="W24" s="1081" t="s">
        <v>405</v>
      </c>
      <c r="Z24" s="1075"/>
      <c r="AA24" s="1107"/>
      <c r="AG24" s="1069">
        <v>-6</v>
      </c>
      <c r="AH24" s="1071" t="s">
        <v>1103</v>
      </c>
      <c r="AI24" s="1129" t="s">
        <v>1049</v>
      </c>
      <c r="AJ24" s="1057" t="s">
        <v>1079</v>
      </c>
      <c r="AK24" s="1114" t="s">
        <v>405</v>
      </c>
      <c r="AT24" s="1111"/>
      <c r="AW24" s="1153" t="s">
        <v>1218</v>
      </c>
      <c r="AX24" s="1089" t="s">
        <v>1096</v>
      </c>
      <c r="AY24" s="1098" t="s">
        <v>1049</v>
      </c>
      <c r="AZ24" s="1156">
        <v>18</v>
      </c>
      <c r="BA24" s="1157">
        <v>21</v>
      </c>
      <c r="BC24" s="1153" t="s">
        <v>1218</v>
      </c>
      <c r="BD24" s="1089" t="s">
        <v>1122</v>
      </c>
      <c r="BE24" s="1098" t="s">
        <v>402</v>
      </c>
      <c r="BF24" s="1156">
        <v>36</v>
      </c>
      <c r="BG24" s="1163"/>
    </row>
    <row r="25" spans="2:59" ht="14.1" customHeight="1">
      <c r="B25" s="1088">
        <v>3</v>
      </c>
      <c r="C25" s="1089" t="s">
        <v>1092</v>
      </c>
      <c r="D25" s="1090" t="s">
        <v>389</v>
      </c>
      <c r="E25" s="1099" t="s">
        <v>518</v>
      </c>
      <c r="F25" s="1099" t="s">
        <v>1094</v>
      </c>
      <c r="G25" s="1100"/>
      <c r="H25" s="1092" t="s">
        <v>1079</v>
      </c>
      <c r="I25" s="1093" t="s">
        <v>164</v>
      </c>
      <c r="J25" s="1094"/>
      <c r="K25" s="1094"/>
      <c r="L25" s="1101"/>
      <c r="M25" s="1094"/>
      <c r="N25" s="1104" t="s">
        <v>167</v>
      </c>
      <c r="Q25" s="1069" t="s">
        <v>1150</v>
      </c>
      <c r="R25" s="1074" t="s">
        <v>1151</v>
      </c>
      <c r="S25" s="1082" t="s">
        <v>402</v>
      </c>
      <c r="T25" s="1057" t="s">
        <v>1079</v>
      </c>
      <c r="V25" s="1054"/>
      <c r="W25" s="1131"/>
      <c r="X25" s="1054"/>
      <c r="Y25" s="1054"/>
      <c r="Z25" s="1108"/>
      <c r="AA25" s="1115"/>
      <c r="AG25" s="1069"/>
      <c r="AJ25" s="1132"/>
      <c r="AK25" s="1133"/>
      <c r="AL25" s="1110" t="s">
        <v>1086</v>
      </c>
      <c r="AM25" s="1071"/>
      <c r="AN25" s="1111" t="s">
        <v>1152</v>
      </c>
      <c r="AO25" s="1054">
        <v>-17</v>
      </c>
      <c r="AP25" s="1074" t="s">
        <v>1103</v>
      </c>
      <c r="AQ25" s="1060"/>
      <c r="AR25" s="1057"/>
      <c r="AS25" s="1057"/>
      <c r="AT25" s="1111"/>
      <c r="AW25" s="1153" t="s">
        <v>1211</v>
      </c>
      <c r="AX25" s="1112" t="s">
        <v>1120</v>
      </c>
      <c r="AY25" s="1118" t="s">
        <v>147</v>
      </c>
      <c r="AZ25" s="1156">
        <v>19</v>
      </c>
      <c r="BA25" s="1163"/>
      <c r="BC25" s="1153" t="s">
        <v>1219</v>
      </c>
      <c r="BD25" s="1089" t="s">
        <v>1192</v>
      </c>
      <c r="BE25" s="1098" t="s">
        <v>1163</v>
      </c>
      <c r="BF25" s="1156">
        <v>37</v>
      </c>
      <c r="BG25" s="1163"/>
    </row>
    <row r="26" spans="2:59" ht="14.1" customHeight="1">
      <c r="B26" s="1088">
        <v>4</v>
      </c>
      <c r="C26" s="1089" t="s">
        <v>1153</v>
      </c>
      <c r="D26" s="1098" t="s">
        <v>131</v>
      </c>
      <c r="E26" s="1099" t="s">
        <v>1094</v>
      </c>
      <c r="F26" s="1099" t="s">
        <v>1094</v>
      </c>
      <c r="G26" s="1099" t="s">
        <v>1094</v>
      </c>
      <c r="H26" s="1100"/>
      <c r="I26" s="1093" t="s">
        <v>469</v>
      </c>
      <c r="J26" s="1094"/>
      <c r="K26" s="1094"/>
      <c r="L26" s="1094"/>
      <c r="M26" s="1094"/>
      <c r="N26" s="1104" t="s">
        <v>159</v>
      </c>
      <c r="Q26" s="1069" t="s">
        <v>1154</v>
      </c>
      <c r="R26" s="1071" t="s">
        <v>1093</v>
      </c>
      <c r="S26" s="1071" t="s">
        <v>115</v>
      </c>
      <c r="V26" s="1054"/>
      <c r="W26" s="1131"/>
      <c r="X26" s="1074" t="s">
        <v>1142</v>
      </c>
      <c r="Y26" s="1059"/>
      <c r="Z26" s="1108"/>
      <c r="AA26" s="1115"/>
      <c r="AG26" s="1069">
        <v>-7</v>
      </c>
      <c r="AH26" s="1074" t="s">
        <v>1111</v>
      </c>
      <c r="AI26" s="1057" t="s">
        <v>131</v>
      </c>
      <c r="AJ26" s="1075"/>
      <c r="AK26" s="1107"/>
      <c r="AL26" s="1057" t="s">
        <v>1079</v>
      </c>
      <c r="AM26" s="1096"/>
      <c r="AN26" s="1111"/>
      <c r="AO26" s="1054"/>
      <c r="AP26" s="1127"/>
      <c r="AQ26" s="1081" t="s">
        <v>851</v>
      </c>
      <c r="AR26" s="1110" t="s">
        <v>1103</v>
      </c>
      <c r="AS26" s="1071"/>
      <c r="AT26" s="1111" t="s">
        <v>1155</v>
      </c>
      <c r="AW26" s="1153" t="s">
        <v>1222</v>
      </c>
      <c r="AX26" s="1112" t="s">
        <v>1112</v>
      </c>
      <c r="AY26" s="1098" t="s">
        <v>386</v>
      </c>
      <c r="AZ26" s="1156">
        <v>20</v>
      </c>
      <c r="BA26" s="1163"/>
      <c r="BC26" s="1153" t="s">
        <v>1217</v>
      </c>
      <c r="BD26" s="1089" t="s">
        <v>1153</v>
      </c>
      <c r="BE26" s="1098" t="s">
        <v>131</v>
      </c>
      <c r="BF26" s="1156">
        <v>38</v>
      </c>
      <c r="BG26" s="1163"/>
    </row>
    <row r="27" spans="2:59" ht="14.1" customHeight="1">
      <c r="B27" s="1083" t="s">
        <v>4</v>
      </c>
      <c r="C27" s="1084" t="s">
        <v>1156</v>
      </c>
      <c r="D27" s="1085"/>
      <c r="E27" s="1086" t="s">
        <v>164</v>
      </c>
      <c r="F27" s="1086" t="s">
        <v>162</v>
      </c>
      <c r="G27" s="1086" t="s">
        <v>167</v>
      </c>
      <c r="H27" s="1086" t="s">
        <v>159</v>
      </c>
      <c r="I27" s="1086" t="s">
        <v>13</v>
      </c>
      <c r="J27" s="1086" t="s">
        <v>379</v>
      </c>
      <c r="K27" s="1086" t="s">
        <v>1082</v>
      </c>
      <c r="L27" s="1086" t="s">
        <v>1083</v>
      </c>
      <c r="M27" s="1086" t="s">
        <v>1082</v>
      </c>
      <c r="N27" s="1086" t="s">
        <v>12</v>
      </c>
      <c r="Q27" s="1069"/>
      <c r="R27" s="1057"/>
      <c r="S27" s="1073" t="s">
        <v>176</v>
      </c>
      <c r="T27" s="1071" t="s">
        <v>1093</v>
      </c>
      <c r="U27" s="1071" t="s">
        <v>115</v>
      </c>
      <c r="V27" s="1054"/>
      <c r="W27" s="1073"/>
      <c r="X27" s="1057" t="s">
        <v>1079</v>
      </c>
      <c r="Y27" s="1081" t="s">
        <v>537</v>
      </c>
      <c r="Z27" s="1108"/>
      <c r="AA27" s="1115"/>
      <c r="AG27" s="1069"/>
      <c r="AH27" s="1134"/>
      <c r="AI27" s="1122" t="s">
        <v>437</v>
      </c>
      <c r="AJ27" s="1071" t="s">
        <v>1111</v>
      </c>
      <c r="AK27" s="1135" t="s">
        <v>131</v>
      </c>
      <c r="AO27" s="1054">
        <v>-18</v>
      </c>
      <c r="AP27" s="1071" t="s">
        <v>1128</v>
      </c>
      <c r="AQ27" s="1129"/>
      <c r="AR27" s="1057" t="s">
        <v>1079</v>
      </c>
      <c r="AS27" s="1096"/>
      <c r="AT27" s="1111"/>
      <c r="AW27" s="1153" t="s">
        <v>616</v>
      </c>
      <c r="AX27" s="1112" t="s">
        <v>1073</v>
      </c>
      <c r="AY27" s="1098" t="s">
        <v>115</v>
      </c>
      <c r="AZ27" s="1156">
        <v>21</v>
      </c>
      <c r="BA27" s="1163"/>
      <c r="BC27" s="1153" t="s">
        <v>1222</v>
      </c>
      <c r="BD27" s="1112" t="s">
        <v>1117</v>
      </c>
      <c r="BE27" s="1118" t="s">
        <v>1118</v>
      </c>
      <c r="BF27" s="1156">
        <v>39</v>
      </c>
      <c r="BG27" s="1163"/>
    </row>
    <row r="28" spans="2:59" ht="14.1" customHeight="1">
      <c r="B28" s="1088">
        <v>1</v>
      </c>
      <c r="C28" s="1089" t="s">
        <v>1108</v>
      </c>
      <c r="D28" s="1098" t="s">
        <v>1109</v>
      </c>
      <c r="E28" s="1100"/>
      <c r="F28" s="1092" t="s">
        <v>1088</v>
      </c>
      <c r="G28" s="1092" t="s">
        <v>1079</v>
      </c>
      <c r="H28" s="1092" t="s">
        <v>1079</v>
      </c>
      <c r="I28" s="1093" t="s">
        <v>167</v>
      </c>
      <c r="J28" s="1094"/>
      <c r="K28" s="1094"/>
      <c r="L28" s="1094"/>
      <c r="M28" s="1094"/>
      <c r="N28" s="1095" t="s">
        <v>164</v>
      </c>
      <c r="Q28" s="1069" t="s">
        <v>1157</v>
      </c>
      <c r="R28" s="1074" t="s">
        <v>1112</v>
      </c>
      <c r="S28" s="1082" t="s">
        <v>386</v>
      </c>
      <c r="T28" s="1057" t="s">
        <v>1079</v>
      </c>
      <c r="U28" s="1073" t="s">
        <v>224</v>
      </c>
      <c r="V28" s="1074" t="s">
        <v>1158</v>
      </c>
      <c r="W28" s="1105"/>
      <c r="Y28" s="1107"/>
      <c r="Z28" s="1108"/>
      <c r="AA28" s="1115"/>
      <c r="AG28" s="1069">
        <v>-8</v>
      </c>
      <c r="AH28" s="1071" t="s">
        <v>1128</v>
      </c>
      <c r="AI28" s="1135" t="s">
        <v>1087</v>
      </c>
      <c r="AJ28" s="1057" t="s">
        <v>1088</v>
      </c>
      <c r="AK28" s="1055"/>
      <c r="AL28" s="1121" t="s">
        <v>1111</v>
      </c>
      <c r="AM28" s="1071"/>
      <c r="AN28" s="1111" t="s">
        <v>1159</v>
      </c>
      <c r="AO28" s="1054"/>
      <c r="AQ28" s="1055"/>
      <c r="AR28" s="1121" t="s">
        <v>1128</v>
      </c>
      <c r="AS28" s="1113"/>
      <c r="AT28" s="1111" t="s">
        <v>1160</v>
      </c>
      <c r="AW28" s="1153" t="s">
        <v>1212</v>
      </c>
      <c r="AX28" s="1089" t="s">
        <v>1151</v>
      </c>
      <c r="AY28" s="1098" t="s">
        <v>402</v>
      </c>
      <c r="AZ28" s="1156">
        <v>22</v>
      </c>
      <c r="BA28" s="1157">
        <v>22</v>
      </c>
      <c r="BC28" s="1153" t="s">
        <v>1218</v>
      </c>
      <c r="BD28" s="1112" t="s">
        <v>1195</v>
      </c>
      <c r="BE28" s="1118" t="s">
        <v>146</v>
      </c>
      <c r="BF28" s="1156">
        <v>40</v>
      </c>
      <c r="BG28" s="1163"/>
    </row>
    <row r="29" spans="2:59" ht="14.1" customHeight="1">
      <c r="B29" s="1088">
        <v>2</v>
      </c>
      <c r="C29" s="1112" t="s">
        <v>1148</v>
      </c>
      <c r="D29" s="1098" t="s">
        <v>15</v>
      </c>
      <c r="E29" s="1099" t="s">
        <v>518</v>
      </c>
      <c r="F29" s="1100"/>
      <c r="G29" s="1092" t="s">
        <v>1079</v>
      </c>
      <c r="H29" s="1092" t="s">
        <v>1079</v>
      </c>
      <c r="I29" s="1093" t="s">
        <v>162</v>
      </c>
      <c r="J29" s="1094"/>
      <c r="K29" s="1094"/>
      <c r="L29" s="1101"/>
      <c r="M29" s="1094"/>
      <c r="N29" s="1095" t="s">
        <v>162</v>
      </c>
      <c r="Q29" s="1069"/>
      <c r="S29" s="1087" t="s">
        <v>1161</v>
      </c>
      <c r="T29" s="1074" t="s">
        <v>1158</v>
      </c>
      <c r="U29" s="1080" t="s">
        <v>114</v>
      </c>
      <c r="V29" s="1057" t="s">
        <v>1079</v>
      </c>
      <c r="W29" s="1059"/>
      <c r="X29" s="1108"/>
      <c r="Y29" s="1115"/>
      <c r="Z29" s="1108"/>
      <c r="AA29" s="1115"/>
      <c r="AG29" s="1054"/>
      <c r="AH29" s="1057"/>
      <c r="AI29" s="1061"/>
      <c r="AM29" s="1136"/>
      <c r="AO29" s="1054"/>
      <c r="AP29" s="1067"/>
      <c r="AT29" s="1111"/>
      <c r="AW29" s="1153" t="s">
        <v>1217</v>
      </c>
      <c r="AX29" s="1112" t="s">
        <v>1149</v>
      </c>
      <c r="AY29" s="1118" t="s">
        <v>146</v>
      </c>
      <c r="AZ29" s="1156">
        <v>23</v>
      </c>
      <c r="BA29" s="1163"/>
      <c r="BC29" s="1153" t="s">
        <v>1214</v>
      </c>
      <c r="BD29" s="1089" t="s">
        <v>1162</v>
      </c>
      <c r="BE29" s="1090" t="s">
        <v>1163</v>
      </c>
      <c r="BF29" s="1156">
        <v>41</v>
      </c>
      <c r="BG29" s="1163"/>
    </row>
    <row r="30" spans="2:59" ht="14.1" customHeight="1">
      <c r="B30" s="1088">
        <v>3</v>
      </c>
      <c r="C30" s="1112" t="s">
        <v>1098</v>
      </c>
      <c r="D30" s="1118" t="s">
        <v>1099</v>
      </c>
      <c r="E30" s="1099" t="s">
        <v>1094</v>
      </c>
      <c r="F30" s="1099" t="s">
        <v>1094</v>
      </c>
      <c r="G30" s="1100"/>
      <c r="H30" s="1092" t="s">
        <v>1079</v>
      </c>
      <c r="I30" s="1093" t="s">
        <v>164</v>
      </c>
      <c r="J30" s="1094"/>
      <c r="K30" s="1094"/>
      <c r="L30" s="1101"/>
      <c r="M30" s="1094"/>
      <c r="N30" s="1104" t="s">
        <v>167</v>
      </c>
      <c r="Q30" s="1069"/>
      <c r="S30" s="1087"/>
      <c r="T30" s="1054"/>
      <c r="U30" s="1054"/>
      <c r="V30" s="1054"/>
      <c r="W30" s="1054"/>
      <c r="X30" s="1108"/>
      <c r="Y30" s="1115"/>
      <c r="Z30" s="1071" t="s">
        <v>1143</v>
      </c>
      <c r="AA30" s="1120"/>
      <c r="AI30" s="1054"/>
      <c r="AJ30" s="1054"/>
      <c r="AK30" s="1054"/>
      <c r="AL30" s="1060"/>
      <c r="AM30" s="1054"/>
      <c r="AN30" s="1054"/>
      <c r="AQ30" s="1108"/>
      <c r="AR30" s="1075"/>
      <c r="AT30" s="1111"/>
      <c r="AW30" s="1153" t="s">
        <v>1210</v>
      </c>
      <c r="AX30" s="1089" t="s">
        <v>1134</v>
      </c>
      <c r="AY30" s="1098" t="s">
        <v>389</v>
      </c>
      <c r="AZ30" s="1156">
        <v>24</v>
      </c>
      <c r="BA30" s="1157">
        <v>20</v>
      </c>
      <c r="BC30" s="1153" t="s">
        <v>1216</v>
      </c>
      <c r="BD30" s="1112" t="s">
        <v>1188</v>
      </c>
      <c r="BE30" s="1166" t="s">
        <v>1118</v>
      </c>
      <c r="BF30" s="1156">
        <v>42</v>
      </c>
      <c r="BG30" s="1163"/>
    </row>
    <row r="31" spans="2:59" ht="14.1" customHeight="1">
      <c r="B31" s="1088">
        <v>4</v>
      </c>
      <c r="C31" s="1089" t="s">
        <v>1162</v>
      </c>
      <c r="D31" s="1098" t="s">
        <v>1163</v>
      </c>
      <c r="E31" s="1099" t="s">
        <v>1094</v>
      </c>
      <c r="F31" s="1099" t="s">
        <v>1094</v>
      </c>
      <c r="G31" s="1099" t="s">
        <v>1094</v>
      </c>
      <c r="H31" s="1100"/>
      <c r="I31" s="1093" t="s">
        <v>469</v>
      </c>
      <c r="J31" s="1094"/>
      <c r="K31" s="1094"/>
      <c r="L31" s="1094"/>
      <c r="M31" s="1094"/>
      <c r="N31" s="1104" t="s">
        <v>159</v>
      </c>
      <c r="S31" s="1137" t="s">
        <v>1164</v>
      </c>
      <c r="T31" s="1071" t="s">
        <v>1165</v>
      </c>
      <c r="U31" s="1071" t="s">
        <v>401</v>
      </c>
      <c r="V31" s="1075"/>
      <c r="X31" s="1108"/>
      <c r="Y31" s="1115"/>
      <c r="Z31" s="1057" t="s">
        <v>1079</v>
      </c>
      <c r="AA31" s="1108"/>
      <c r="AG31" s="1061" t="s">
        <v>460</v>
      </c>
      <c r="AH31" s="1074" t="s">
        <v>1071</v>
      </c>
      <c r="AI31" s="1060" t="s">
        <v>668</v>
      </c>
      <c r="AJ31" s="1054"/>
      <c r="AK31" s="1054"/>
      <c r="AL31" s="1065" t="s">
        <v>1166</v>
      </c>
      <c r="AT31" s="1111"/>
    </row>
    <row r="32" spans="2:59" ht="14.1" customHeight="1">
      <c r="B32" s="1083" t="s">
        <v>4</v>
      </c>
      <c r="C32" s="1084" t="s">
        <v>1167</v>
      </c>
      <c r="D32" s="1085"/>
      <c r="E32" s="1086" t="s">
        <v>164</v>
      </c>
      <c r="F32" s="1086" t="s">
        <v>162</v>
      </c>
      <c r="G32" s="1086" t="s">
        <v>167</v>
      </c>
      <c r="H32" s="1086" t="s">
        <v>159</v>
      </c>
      <c r="I32" s="1086" t="s">
        <v>13</v>
      </c>
      <c r="J32" s="1086" t="s">
        <v>379</v>
      </c>
      <c r="K32" s="1086" t="s">
        <v>1082</v>
      </c>
      <c r="L32" s="1086" t="s">
        <v>1083</v>
      </c>
      <c r="M32" s="1086" t="s">
        <v>1082</v>
      </c>
      <c r="N32" s="1086" t="s">
        <v>12</v>
      </c>
      <c r="Q32" s="1069" t="s">
        <v>1168</v>
      </c>
      <c r="R32" s="1071" t="s">
        <v>1149</v>
      </c>
      <c r="S32" s="1071" t="s">
        <v>146</v>
      </c>
      <c r="T32" s="1075"/>
      <c r="U32" s="1114" t="s">
        <v>230</v>
      </c>
      <c r="V32" s="1071" t="s">
        <v>1169</v>
      </c>
      <c r="X32" s="1108"/>
      <c r="Y32" s="1115"/>
      <c r="AG32" s="1069"/>
      <c r="AH32" s="1057"/>
      <c r="AI32" s="1081" t="s">
        <v>218</v>
      </c>
      <c r="AJ32" s="1071" t="s">
        <v>1071</v>
      </c>
      <c r="AK32" s="1113" t="s">
        <v>668</v>
      </c>
      <c r="AT32" s="1111"/>
    </row>
    <row r="33" spans="2:56" ht="14.1" customHeight="1">
      <c r="B33" s="1088">
        <v>1</v>
      </c>
      <c r="C33" s="1112" t="s">
        <v>1126</v>
      </c>
      <c r="D33" s="1118" t="s">
        <v>141</v>
      </c>
      <c r="E33" s="1091"/>
      <c r="F33" s="1092" t="s">
        <v>1079</v>
      </c>
      <c r="G33" s="1092" t="s">
        <v>1079</v>
      </c>
      <c r="H33" s="1092"/>
      <c r="I33" s="1093" t="s">
        <v>162</v>
      </c>
      <c r="J33" s="1094"/>
      <c r="K33" s="1094"/>
      <c r="L33" s="1094"/>
      <c r="M33" s="1094"/>
      <c r="N33" s="1095" t="s">
        <v>164</v>
      </c>
      <c r="Q33" s="1069"/>
      <c r="R33" s="1075"/>
      <c r="S33" s="1073" t="s">
        <v>182</v>
      </c>
      <c r="T33" s="1074" t="s">
        <v>1169</v>
      </c>
      <c r="U33" s="1082" t="s">
        <v>1132</v>
      </c>
      <c r="V33" s="1057" t="s">
        <v>1079</v>
      </c>
      <c r="W33" s="1138" t="s">
        <v>851</v>
      </c>
      <c r="X33" s="1108"/>
      <c r="Y33" s="1115"/>
      <c r="AG33" s="1069">
        <v>-2</v>
      </c>
      <c r="AH33" s="1071" t="s">
        <v>1098</v>
      </c>
      <c r="AI33" s="1129" t="s">
        <v>1099</v>
      </c>
      <c r="AJ33" s="1057" t="s">
        <v>1088</v>
      </c>
      <c r="AK33" s="1114" t="s">
        <v>230</v>
      </c>
      <c r="AO33" s="1054">
        <v>-13</v>
      </c>
      <c r="AP33" s="1074" t="s">
        <v>1098</v>
      </c>
      <c r="AQ33" s="1060"/>
      <c r="AR33" s="1057"/>
      <c r="AS33" s="1057"/>
      <c r="AT33" s="1111"/>
    </row>
    <row r="34" spans="2:56" ht="14.1" customHeight="1">
      <c r="B34" s="1088">
        <v>2</v>
      </c>
      <c r="C34" s="1089" t="s">
        <v>1151</v>
      </c>
      <c r="D34" s="1098" t="s">
        <v>402</v>
      </c>
      <c r="E34" s="1099" t="s">
        <v>1094</v>
      </c>
      <c r="F34" s="1100"/>
      <c r="G34" s="1092" t="s">
        <v>1079</v>
      </c>
      <c r="H34" s="1092"/>
      <c r="I34" s="1093" t="s">
        <v>164</v>
      </c>
      <c r="J34" s="1094"/>
      <c r="K34" s="1094"/>
      <c r="L34" s="1101"/>
      <c r="M34" s="1094"/>
      <c r="N34" s="1095" t="s">
        <v>162</v>
      </c>
      <c r="Q34" s="1087" t="s">
        <v>1038</v>
      </c>
      <c r="R34" s="1074" t="s">
        <v>1169</v>
      </c>
      <c r="S34" s="1082" t="s">
        <v>1132</v>
      </c>
      <c r="T34" s="1057" t="s">
        <v>1079</v>
      </c>
      <c r="U34" s="1054"/>
      <c r="V34" s="1054"/>
      <c r="W34" s="1102"/>
      <c r="X34" s="1071" t="s">
        <v>1143</v>
      </c>
      <c r="Y34" s="1120"/>
      <c r="AG34" s="1069"/>
      <c r="AJ34" s="1132"/>
      <c r="AK34" s="1133"/>
      <c r="AL34" s="1110" t="s">
        <v>1071</v>
      </c>
      <c r="AM34" s="1071"/>
      <c r="AN34" s="1111" t="s">
        <v>1170</v>
      </c>
      <c r="AO34" s="1054"/>
      <c r="AP34" s="1127"/>
      <c r="AQ34" s="1081" t="s">
        <v>236</v>
      </c>
      <c r="AR34" s="1110" t="s">
        <v>1098</v>
      </c>
      <c r="AS34" s="1071"/>
      <c r="AT34" s="1111" t="s">
        <v>1171</v>
      </c>
    </row>
    <row r="35" spans="2:56" ht="14.1" customHeight="1">
      <c r="B35" s="1088">
        <v>3</v>
      </c>
      <c r="C35" s="1112" t="s">
        <v>1103</v>
      </c>
      <c r="D35" s="1098" t="s">
        <v>1049</v>
      </c>
      <c r="E35" s="1099" t="s">
        <v>1094</v>
      </c>
      <c r="F35" s="1099" t="s">
        <v>1094</v>
      </c>
      <c r="G35" s="1100"/>
      <c r="H35" s="1092"/>
      <c r="I35" s="1093" t="s">
        <v>469</v>
      </c>
      <c r="J35" s="1094"/>
      <c r="K35" s="1094"/>
      <c r="L35" s="1101"/>
      <c r="M35" s="1094"/>
      <c r="N35" s="1104" t="s">
        <v>167</v>
      </c>
      <c r="Q35" s="1087" t="s">
        <v>1172</v>
      </c>
      <c r="R35" s="1139" t="s">
        <v>1173</v>
      </c>
      <c r="S35" s="1140" t="s">
        <v>668</v>
      </c>
      <c r="W35" s="1107"/>
      <c r="X35" s="1057" t="s">
        <v>1079</v>
      </c>
      <c r="Y35" s="1054">
        <v>-21</v>
      </c>
      <c r="Z35" s="1074" t="s">
        <v>1126</v>
      </c>
      <c r="AA35" s="1060"/>
      <c r="AB35" s="1057"/>
      <c r="AD35" s="1067"/>
      <c r="AG35" s="1069">
        <v>-3</v>
      </c>
      <c r="AH35" s="1074" t="s">
        <v>1122</v>
      </c>
      <c r="AI35" s="1057" t="s">
        <v>402</v>
      </c>
      <c r="AJ35" s="1075"/>
      <c r="AK35" s="1107"/>
      <c r="AL35" s="1057" t="s">
        <v>1079</v>
      </c>
      <c r="AM35" s="1096"/>
      <c r="AN35" s="1130"/>
      <c r="AO35" s="1054">
        <v>-14</v>
      </c>
      <c r="AP35" s="1071" t="s">
        <v>1122</v>
      </c>
      <c r="AQ35" s="1129"/>
      <c r="AR35" s="1057" t="s">
        <v>1088</v>
      </c>
      <c r="AS35" s="1096"/>
      <c r="AT35" s="1111"/>
      <c r="AX35" s="1212" t="s">
        <v>61</v>
      </c>
      <c r="BD35" s="1068" t="s">
        <v>132</v>
      </c>
    </row>
    <row r="36" spans="2:56" ht="14.1" customHeight="1">
      <c r="B36" s="1088">
        <v>4</v>
      </c>
      <c r="C36" s="1089"/>
      <c r="D36" s="1128"/>
      <c r="E36" s="1099"/>
      <c r="F36" s="1099"/>
      <c r="G36" s="1099"/>
      <c r="H36" s="1100"/>
      <c r="I36" s="1093"/>
      <c r="J36" s="1094"/>
      <c r="K36" s="1094"/>
      <c r="L36" s="1094"/>
      <c r="M36" s="1094"/>
      <c r="N36" s="1095"/>
      <c r="Q36" s="1069"/>
      <c r="R36" s="1057"/>
      <c r="S36" s="1073" t="s">
        <v>188</v>
      </c>
      <c r="T36" s="1071" t="s">
        <v>1173</v>
      </c>
      <c r="U36" s="1071" t="s">
        <v>668</v>
      </c>
      <c r="V36" s="1117"/>
      <c r="W36" s="1114"/>
      <c r="X36" s="1054"/>
      <c r="Y36" s="1054"/>
      <c r="Z36" s="1127"/>
      <c r="AA36" s="1081" t="s">
        <v>555</v>
      </c>
      <c r="AB36" s="1141" t="s">
        <v>1142</v>
      </c>
      <c r="AC36" s="1071"/>
      <c r="AD36" s="1124" t="s">
        <v>1174</v>
      </c>
      <c r="AG36" s="1069"/>
      <c r="AH36" s="1134"/>
      <c r="AI36" s="1122" t="s">
        <v>224</v>
      </c>
      <c r="AJ36" s="1142" t="s">
        <v>1138</v>
      </c>
      <c r="AK36" s="1135" t="s">
        <v>1099</v>
      </c>
      <c r="AN36" s="1130"/>
      <c r="AO36" s="1054"/>
      <c r="AQ36" s="1055"/>
      <c r="AR36" s="1121" t="s">
        <v>1122</v>
      </c>
      <c r="AS36" s="1113"/>
      <c r="AT36" s="1111" t="s">
        <v>1175</v>
      </c>
    </row>
    <row r="37" spans="2:56" ht="14.1" customHeight="1">
      <c r="B37" s="1083" t="s">
        <v>4</v>
      </c>
      <c r="C37" s="1084" t="s">
        <v>1176</v>
      </c>
      <c r="D37" s="1085"/>
      <c r="E37" s="1086" t="s">
        <v>164</v>
      </c>
      <c r="F37" s="1086" t="s">
        <v>162</v>
      </c>
      <c r="G37" s="1086" t="s">
        <v>167</v>
      </c>
      <c r="H37" s="1086" t="s">
        <v>159</v>
      </c>
      <c r="I37" s="1086" t="s">
        <v>13</v>
      </c>
      <c r="J37" s="1086" t="s">
        <v>379</v>
      </c>
      <c r="K37" s="1086" t="s">
        <v>1082</v>
      </c>
      <c r="L37" s="1086" t="s">
        <v>1083</v>
      </c>
      <c r="M37" s="1086" t="s">
        <v>1082</v>
      </c>
      <c r="N37" s="1086" t="s">
        <v>12</v>
      </c>
      <c r="Q37" s="1069" t="s">
        <v>1177</v>
      </c>
      <c r="R37" s="1074" t="s">
        <v>1131</v>
      </c>
      <c r="S37" s="1082" t="s">
        <v>1132</v>
      </c>
      <c r="T37" s="1057" t="s">
        <v>1079</v>
      </c>
      <c r="U37" s="1073" t="s">
        <v>236</v>
      </c>
      <c r="V37" s="1071" t="s">
        <v>1143</v>
      </c>
      <c r="W37" s="1123"/>
      <c r="Y37" s="1057" t="s">
        <v>425</v>
      </c>
      <c r="Z37" s="1071" t="s">
        <v>1142</v>
      </c>
      <c r="AA37" s="1129"/>
      <c r="AB37" s="1057" t="s">
        <v>1079</v>
      </c>
      <c r="AD37" s="1130"/>
      <c r="AG37" s="1069">
        <v>-4</v>
      </c>
      <c r="AH37" s="1071" t="s">
        <v>1138</v>
      </c>
      <c r="AI37" s="1135" t="s">
        <v>1099</v>
      </c>
      <c r="AJ37" s="1057" t="s">
        <v>1079</v>
      </c>
      <c r="AK37" s="1055"/>
      <c r="AL37" s="1121" t="s">
        <v>1138</v>
      </c>
      <c r="AM37" s="1071"/>
      <c r="AN37" s="1111" t="s">
        <v>1178</v>
      </c>
      <c r="AO37" s="1054"/>
      <c r="AP37" s="1067"/>
      <c r="AT37" s="1111"/>
    </row>
    <row r="38" spans="2:56" ht="14.1" customHeight="1">
      <c r="B38" s="1088">
        <v>1</v>
      </c>
      <c r="C38" s="1112" t="s">
        <v>1142</v>
      </c>
      <c r="D38" s="1118" t="s">
        <v>141</v>
      </c>
      <c r="E38" s="1091"/>
      <c r="F38" s="1092" t="s">
        <v>1079</v>
      </c>
      <c r="G38" s="1092" t="s">
        <v>1079</v>
      </c>
      <c r="H38" s="1092"/>
      <c r="I38" s="1093" t="s">
        <v>162</v>
      </c>
      <c r="J38" s="1094"/>
      <c r="K38" s="1094"/>
      <c r="L38" s="1094"/>
      <c r="M38" s="1094"/>
      <c r="N38" s="1095" t="s">
        <v>164</v>
      </c>
      <c r="Q38" s="1069"/>
      <c r="R38" s="1057"/>
      <c r="S38" s="1126" t="s">
        <v>1179</v>
      </c>
      <c r="T38" s="1074" t="s">
        <v>1143</v>
      </c>
      <c r="U38" s="1080" t="s">
        <v>15</v>
      </c>
      <c r="V38" s="1057" t="s">
        <v>1079</v>
      </c>
      <c r="AA38" s="1055" t="s">
        <v>588</v>
      </c>
      <c r="AB38" s="1121" t="s">
        <v>1126</v>
      </c>
      <c r="AC38" s="1113"/>
      <c r="AD38" s="1111" t="s">
        <v>1180</v>
      </c>
      <c r="AG38" s="1054"/>
      <c r="AH38" s="1057"/>
      <c r="AI38" s="1061"/>
      <c r="AM38" s="1136"/>
      <c r="AN38" s="1054"/>
    </row>
    <row r="39" spans="2:56" ht="14.1" customHeight="1">
      <c r="B39" s="1088">
        <v>2</v>
      </c>
      <c r="C39" s="1112" t="s">
        <v>1120</v>
      </c>
      <c r="D39" s="1118" t="s">
        <v>147</v>
      </c>
      <c r="E39" s="1099" t="s">
        <v>1094</v>
      </c>
      <c r="F39" s="1100"/>
      <c r="G39" s="1092" t="s">
        <v>1079</v>
      </c>
      <c r="H39" s="1092"/>
      <c r="I39" s="1093" t="s">
        <v>164</v>
      </c>
      <c r="J39" s="1094"/>
      <c r="K39" s="1094"/>
      <c r="L39" s="1101"/>
      <c r="M39" s="1094"/>
      <c r="N39" s="1095" t="s">
        <v>162</v>
      </c>
      <c r="Q39" s="1069"/>
      <c r="S39" s="1069"/>
      <c r="Z39" s="1054"/>
      <c r="AA39" s="1060"/>
      <c r="AB39" s="1057"/>
      <c r="AD39" s="1130"/>
      <c r="AR39" s="1054"/>
    </row>
    <row r="40" spans="2:56" ht="14.1" customHeight="1">
      <c r="B40" s="1088">
        <v>3</v>
      </c>
      <c r="C40" s="1089" t="s">
        <v>1111</v>
      </c>
      <c r="D40" s="1098" t="s">
        <v>131</v>
      </c>
      <c r="E40" s="1099" t="s">
        <v>1094</v>
      </c>
      <c r="F40" s="1099" t="s">
        <v>1094</v>
      </c>
      <c r="G40" s="1100"/>
      <c r="H40" s="1092"/>
      <c r="I40" s="1093" t="s">
        <v>469</v>
      </c>
      <c r="J40" s="1094"/>
      <c r="K40" s="1094"/>
      <c r="L40" s="1101"/>
      <c r="M40" s="1094"/>
      <c r="N40" s="1104" t="s">
        <v>167</v>
      </c>
      <c r="Q40" s="1069"/>
      <c r="S40" s="1069"/>
      <c r="Z40" s="1054"/>
      <c r="AA40" s="1060"/>
      <c r="AB40" s="1057"/>
      <c r="AD40" s="1130"/>
      <c r="AR40" s="1054"/>
    </row>
    <row r="41" spans="2:56" ht="14.1" customHeight="1">
      <c r="B41" s="1088">
        <v>4</v>
      </c>
      <c r="C41" s="1089"/>
      <c r="D41" s="1128"/>
      <c r="E41" s="1099"/>
      <c r="F41" s="1099"/>
      <c r="G41" s="1099"/>
      <c r="H41" s="1100"/>
      <c r="I41" s="1093"/>
      <c r="J41" s="1094"/>
      <c r="K41" s="1094"/>
      <c r="L41" s="1094"/>
      <c r="M41" s="1094"/>
      <c r="N41" s="1095"/>
      <c r="Q41" s="1069"/>
      <c r="S41" s="1069"/>
      <c r="Z41" s="1054"/>
      <c r="AA41" s="1060"/>
      <c r="AB41" s="1057"/>
      <c r="AD41" s="1130"/>
      <c r="AR41" s="1054"/>
    </row>
    <row r="42" spans="2:56" ht="14.1" customHeight="1">
      <c r="B42" s="1076" t="s">
        <v>4</v>
      </c>
      <c r="C42" s="1143" t="s">
        <v>161</v>
      </c>
      <c r="D42" s="1076" t="s">
        <v>670</v>
      </c>
      <c r="E42" s="1077"/>
      <c r="F42" s="1078" t="s">
        <v>1075</v>
      </c>
      <c r="G42" s="1078"/>
      <c r="H42" s="1078"/>
      <c r="I42" s="1079"/>
      <c r="J42" s="1079" t="s">
        <v>1076</v>
      </c>
      <c r="K42" s="1079"/>
      <c r="L42" s="1079" t="s">
        <v>1077</v>
      </c>
      <c r="M42" s="1079"/>
      <c r="N42" s="1079"/>
      <c r="Q42" s="1117"/>
      <c r="R42" s="1096"/>
      <c r="S42" s="1144"/>
      <c r="T42" s="1065" t="s">
        <v>1181</v>
      </c>
      <c r="X42" s="1145" t="s">
        <v>1056</v>
      </c>
      <c r="Z42" s="1065" t="s">
        <v>1061</v>
      </c>
      <c r="AB42" s="1060" t="s">
        <v>1182</v>
      </c>
      <c r="AM42" s="1063" t="s">
        <v>1058</v>
      </c>
      <c r="AR42" s="1054"/>
    </row>
    <row r="43" spans="2:56" ht="14.1" customHeight="1">
      <c r="B43" s="1083" t="s">
        <v>4</v>
      </c>
      <c r="C43" s="1084" t="s">
        <v>1183</v>
      </c>
      <c r="D43" s="1085"/>
      <c r="E43" s="1086" t="s">
        <v>164</v>
      </c>
      <c r="F43" s="1086" t="s">
        <v>162</v>
      </c>
      <c r="G43" s="1086" t="s">
        <v>167</v>
      </c>
      <c r="H43" s="1086" t="s">
        <v>159</v>
      </c>
      <c r="I43" s="1086" t="s">
        <v>13</v>
      </c>
      <c r="J43" s="1086" t="s">
        <v>379</v>
      </c>
      <c r="K43" s="1086" t="s">
        <v>1082</v>
      </c>
      <c r="L43" s="1086" t="s">
        <v>1083</v>
      </c>
      <c r="M43" s="1086" t="s">
        <v>1082</v>
      </c>
      <c r="N43" s="1086" t="s">
        <v>12</v>
      </c>
      <c r="AH43" s="1074" t="s">
        <v>395</v>
      </c>
      <c r="AI43" s="1054"/>
      <c r="AJ43" s="1054"/>
      <c r="AK43" s="1054"/>
      <c r="AL43" s="1065" t="s">
        <v>1061</v>
      </c>
      <c r="AN43" s="1065" t="s">
        <v>1184</v>
      </c>
      <c r="AO43" s="1060"/>
      <c r="AP43" s="1066" t="s">
        <v>1185</v>
      </c>
      <c r="AQ43" s="1054"/>
      <c r="AR43" s="1060" t="s">
        <v>1186</v>
      </c>
    </row>
    <row r="44" spans="2:56" ht="14.1" customHeight="1">
      <c r="B44" s="1088">
        <v>1</v>
      </c>
      <c r="C44" s="1112" t="s">
        <v>1158</v>
      </c>
      <c r="D44" s="1098" t="s">
        <v>114</v>
      </c>
      <c r="E44" s="1091"/>
      <c r="F44" s="1092" t="s">
        <v>1079</v>
      </c>
      <c r="G44" s="1092" t="s">
        <v>1088</v>
      </c>
      <c r="H44" s="1092" t="s">
        <v>1079</v>
      </c>
      <c r="I44" s="1093" t="s">
        <v>167</v>
      </c>
      <c r="J44" s="1094"/>
      <c r="K44" s="1094"/>
      <c r="L44" s="1094"/>
      <c r="M44" s="1094"/>
      <c r="N44" s="1095" t="s">
        <v>164</v>
      </c>
      <c r="Q44" s="1061" t="s">
        <v>529</v>
      </c>
      <c r="R44" s="1074" t="s">
        <v>1090</v>
      </c>
      <c r="S44" s="1060" t="s">
        <v>114</v>
      </c>
      <c r="T44" s="1054"/>
      <c r="U44" s="1054"/>
      <c r="V44" s="1065"/>
      <c r="AB44" s="1057"/>
      <c r="AC44" s="1096"/>
      <c r="AG44" s="1069"/>
      <c r="AH44" s="1057"/>
      <c r="AI44" s="1081" t="s">
        <v>469</v>
      </c>
      <c r="AJ44" s="1071" t="s">
        <v>1117</v>
      </c>
      <c r="AK44" s="1113" t="s">
        <v>1118</v>
      </c>
      <c r="AR44" s="1054"/>
    </row>
    <row r="45" spans="2:56" ht="14.1" customHeight="1">
      <c r="B45" s="1088">
        <v>2</v>
      </c>
      <c r="C45" s="1089" t="s">
        <v>1114</v>
      </c>
      <c r="D45" s="1098" t="s">
        <v>1069</v>
      </c>
      <c r="E45" s="1099" t="s">
        <v>1094</v>
      </c>
      <c r="F45" s="1100"/>
      <c r="G45" s="1092" t="s">
        <v>1079</v>
      </c>
      <c r="H45" s="1092" t="s">
        <v>1079</v>
      </c>
      <c r="I45" s="1093" t="s">
        <v>162</v>
      </c>
      <c r="J45" s="1094"/>
      <c r="K45" s="1094"/>
      <c r="L45" s="1101"/>
      <c r="M45" s="1094"/>
      <c r="N45" s="1095" t="s">
        <v>162</v>
      </c>
      <c r="Q45" s="1069"/>
      <c r="R45" s="1057"/>
      <c r="S45" s="1081" t="s">
        <v>531</v>
      </c>
      <c r="T45" s="1071" t="s">
        <v>1090</v>
      </c>
      <c r="U45" s="1071" t="s">
        <v>114</v>
      </c>
      <c r="W45" s="1060"/>
      <c r="X45" s="1146"/>
      <c r="Y45" s="1061"/>
      <c r="Z45" s="1059"/>
      <c r="AB45" s="1147"/>
      <c r="AC45" s="1096"/>
      <c r="AG45" s="1069" t="s">
        <v>1187</v>
      </c>
      <c r="AH45" s="1071" t="s">
        <v>1117</v>
      </c>
      <c r="AI45" s="1129" t="s">
        <v>1118</v>
      </c>
      <c r="AK45" s="1114" t="s">
        <v>167</v>
      </c>
      <c r="AR45" s="1054"/>
    </row>
    <row r="46" spans="2:56" ht="14.1" customHeight="1">
      <c r="B46" s="1088">
        <v>3</v>
      </c>
      <c r="C46" s="1089" t="s">
        <v>1116</v>
      </c>
      <c r="D46" s="1098" t="s">
        <v>1109</v>
      </c>
      <c r="E46" s="1099" t="s">
        <v>518</v>
      </c>
      <c r="F46" s="1099" t="s">
        <v>1094</v>
      </c>
      <c r="G46" s="1100"/>
      <c r="H46" s="1092" t="s">
        <v>1079</v>
      </c>
      <c r="I46" s="1093" t="s">
        <v>164</v>
      </c>
      <c r="J46" s="1094"/>
      <c r="K46" s="1094"/>
      <c r="L46" s="1101"/>
      <c r="M46" s="1094"/>
      <c r="N46" s="1104" t="s">
        <v>167</v>
      </c>
      <c r="Q46" s="1069">
        <v>-18</v>
      </c>
      <c r="R46" s="1071" t="s">
        <v>1108</v>
      </c>
      <c r="S46" s="1129" t="s">
        <v>1109</v>
      </c>
      <c r="T46" s="1057" t="s">
        <v>1079</v>
      </c>
      <c r="U46" s="1114" t="s">
        <v>550</v>
      </c>
      <c r="AG46" s="1069"/>
      <c r="AJ46" s="1132"/>
      <c r="AK46" s="1133"/>
      <c r="AL46" s="1148" t="s">
        <v>1153</v>
      </c>
    </row>
    <row r="47" spans="2:56" ht="14.1" customHeight="1">
      <c r="B47" s="1088">
        <v>4</v>
      </c>
      <c r="C47" s="1112" t="s">
        <v>1188</v>
      </c>
      <c r="D47" s="1118" t="s">
        <v>1118</v>
      </c>
      <c r="E47" s="1099" t="s">
        <v>1094</v>
      </c>
      <c r="F47" s="1099" t="s">
        <v>1094</v>
      </c>
      <c r="G47" s="1099" t="s">
        <v>1094</v>
      </c>
      <c r="H47" s="1100"/>
      <c r="I47" s="1093" t="s">
        <v>469</v>
      </c>
      <c r="J47" s="1094"/>
      <c r="K47" s="1094"/>
      <c r="L47" s="1094"/>
      <c r="M47" s="1094"/>
      <c r="N47" s="1104" t="s">
        <v>159</v>
      </c>
      <c r="Q47" s="1069"/>
      <c r="S47" s="1075"/>
      <c r="T47" s="1132"/>
      <c r="U47" s="1133"/>
      <c r="V47" s="1110" t="s">
        <v>1169</v>
      </c>
      <c r="W47" s="1071"/>
      <c r="X47" s="1111" t="s">
        <v>571</v>
      </c>
      <c r="Y47" s="1061" t="s">
        <v>593</v>
      </c>
      <c r="Z47" s="1074" t="s">
        <v>1108</v>
      </c>
      <c r="AA47" s="1060"/>
      <c r="AB47" s="1057"/>
      <c r="AD47" s="1067"/>
      <c r="AG47" s="1069" t="s">
        <v>1189</v>
      </c>
      <c r="AH47" s="1074" t="s">
        <v>1153</v>
      </c>
      <c r="AI47" s="1057" t="s">
        <v>131</v>
      </c>
      <c r="AJ47" s="1075"/>
      <c r="AK47" s="1107"/>
      <c r="AL47" s="1057" t="s">
        <v>1079</v>
      </c>
      <c r="AM47" s="1122" t="s">
        <v>170</v>
      </c>
    </row>
    <row r="48" spans="2:56" ht="14.1" customHeight="1">
      <c r="B48" s="1083" t="s">
        <v>4</v>
      </c>
      <c r="C48" s="1084" t="s">
        <v>1190</v>
      </c>
      <c r="D48" s="1085"/>
      <c r="E48" s="1086" t="s">
        <v>164</v>
      </c>
      <c r="F48" s="1086" t="s">
        <v>162</v>
      </c>
      <c r="G48" s="1086" t="s">
        <v>167</v>
      </c>
      <c r="H48" s="1086" t="s">
        <v>159</v>
      </c>
      <c r="I48" s="1086" t="s">
        <v>13</v>
      </c>
      <c r="J48" s="1086" t="s">
        <v>379</v>
      </c>
      <c r="K48" s="1086" t="s">
        <v>1082</v>
      </c>
      <c r="L48" s="1086" t="s">
        <v>1083</v>
      </c>
      <c r="M48" s="1086" t="s">
        <v>1082</v>
      </c>
      <c r="N48" s="1086" t="s">
        <v>12</v>
      </c>
      <c r="Q48" s="1069">
        <v>-19</v>
      </c>
      <c r="R48" s="1074" t="s">
        <v>1158</v>
      </c>
      <c r="S48" s="1057" t="s">
        <v>114</v>
      </c>
      <c r="T48" s="1075"/>
      <c r="U48" s="1107"/>
      <c r="V48" s="1057" t="s">
        <v>1088</v>
      </c>
      <c r="W48" s="1096"/>
      <c r="X48" s="1111"/>
      <c r="Y48" s="1061"/>
      <c r="Z48" s="1127"/>
      <c r="AA48" s="1081" t="s">
        <v>557</v>
      </c>
      <c r="AB48" s="1110" t="s">
        <v>1108</v>
      </c>
      <c r="AC48" s="1071"/>
      <c r="AD48" s="1111" t="s">
        <v>592</v>
      </c>
      <c r="AG48" s="1069"/>
      <c r="AH48" s="1134"/>
      <c r="AI48" s="1122" t="s">
        <v>164</v>
      </c>
      <c r="AJ48" s="1071" t="s">
        <v>1153</v>
      </c>
      <c r="AK48" s="1135" t="s">
        <v>131</v>
      </c>
      <c r="AL48" s="1075"/>
      <c r="AM48" s="1114"/>
    </row>
    <row r="49" spans="2:44" ht="14.1" customHeight="1">
      <c r="B49" s="1088">
        <v>1</v>
      </c>
      <c r="C49" s="1112" t="s">
        <v>1165</v>
      </c>
      <c r="D49" s="1098" t="s">
        <v>401</v>
      </c>
      <c r="E49" s="1091"/>
      <c r="F49" s="1092" t="s">
        <v>1079</v>
      </c>
      <c r="G49" s="1092" t="s">
        <v>1079</v>
      </c>
      <c r="H49" s="1092" t="s">
        <v>1079</v>
      </c>
      <c r="I49" s="1093" t="s">
        <v>167</v>
      </c>
      <c r="J49" s="1094"/>
      <c r="K49" s="1094"/>
      <c r="L49" s="1094"/>
      <c r="M49" s="1094"/>
      <c r="N49" s="1095" t="s">
        <v>164</v>
      </c>
      <c r="Q49" s="1069"/>
      <c r="R49" s="1134"/>
      <c r="S49" s="1122" t="s">
        <v>540</v>
      </c>
      <c r="T49" s="1071" t="s">
        <v>1169</v>
      </c>
      <c r="U49" s="1135" t="s">
        <v>1132</v>
      </c>
      <c r="Y49" s="1061" t="s">
        <v>577</v>
      </c>
      <c r="Z49" s="1071" t="s">
        <v>1158</v>
      </c>
      <c r="AA49" s="1129"/>
      <c r="AB49" s="1057"/>
      <c r="AD49" s="1130"/>
      <c r="AG49" s="1069" t="s">
        <v>1191</v>
      </c>
      <c r="AH49" s="1071" t="s">
        <v>1162</v>
      </c>
      <c r="AI49" s="1135" t="s">
        <v>1163</v>
      </c>
      <c r="AJ49" s="1057" t="s">
        <v>1079</v>
      </c>
      <c r="AK49" s="1055"/>
      <c r="AL49" s="1075"/>
      <c r="AM49" s="1114"/>
    </row>
    <row r="50" spans="2:44" ht="14.1" customHeight="1">
      <c r="B50" s="1088">
        <v>2</v>
      </c>
      <c r="C50" s="1089" t="s">
        <v>1096</v>
      </c>
      <c r="D50" s="1090" t="s">
        <v>1049</v>
      </c>
      <c r="E50" s="1099" t="s">
        <v>1094</v>
      </c>
      <c r="F50" s="1100"/>
      <c r="G50" s="1092" t="s">
        <v>1088</v>
      </c>
      <c r="H50" s="1092" t="s">
        <v>1079</v>
      </c>
      <c r="I50" s="1093" t="s">
        <v>162</v>
      </c>
      <c r="J50" s="1094"/>
      <c r="K50" s="1094"/>
      <c r="L50" s="1101"/>
      <c r="M50" s="1094"/>
      <c r="N50" s="1095" t="s">
        <v>162</v>
      </c>
      <c r="Q50" s="1069">
        <v>-20</v>
      </c>
      <c r="R50" s="1071" t="s">
        <v>1169</v>
      </c>
      <c r="S50" s="1135" t="s">
        <v>1132</v>
      </c>
      <c r="T50" s="1057" t="s">
        <v>1079</v>
      </c>
      <c r="U50" s="1055" t="s">
        <v>572</v>
      </c>
      <c r="V50" s="1121" t="s">
        <v>1090</v>
      </c>
      <c r="W50" s="1071"/>
      <c r="X50" s="1111" t="s">
        <v>581</v>
      </c>
      <c r="AA50" s="1055" t="s">
        <v>568</v>
      </c>
      <c r="AB50" s="1121" t="s">
        <v>1158</v>
      </c>
      <c r="AC50" s="1113"/>
      <c r="AD50" s="1111" t="s">
        <v>598</v>
      </c>
      <c r="AE50" s="1057"/>
      <c r="AG50" s="1054"/>
      <c r="AH50" s="1057"/>
      <c r="AI50" s="1061"/>
      <c r="AL50" s="1096"/>
      <c r="AM50" s="1114"/>
      <c r="AN50" s="1110" t="s">
        <v>1192</v>
      </c>
      <c r="AO50" s="1071"/>
      <c r="AP50" s="1111" t="s">
        <v>1193</v>
      </c>
    </row>
    <row r="51" spans="2:44" ht="14.1" customHeight="1">
      <c r="B51" s="1088">
        <v>3</v>
      </c>
      <c r="C51" s="1089" t="s">
        <v>1122</v>
      </c>
      <c r="D51" s="1098" t="s">
        <v>402</v>
      </c>
      <c r="E51" s="1099" t="s">
        <v>1094</v>
      </c>
      <c r="F51" s="1099" t="s">
        <v>518</v>
      </c>
      <c r="G51" s="1100"/>
      <c r="H51" s="1092" t="s">
        <v>1079</v>
      </c>
      <c r="I51" s="1093" t="s">
        <v>164</v>
      </c>
      <c r="J51" s="1094"/>
      <c r="K51" s="1094"/>
      <c r="L51" s="1101"/>
      <c r="M51" s="1094"/>
      <c r="N51" s="1104" t="s">
        <v>167</v>
      </c>
      <c r="Q51" s="1054"/>
      <c r="R51" s="1057"/>
      <c r="S51" s="1061"/>
      <c r="W51" s="1136"/>
      <c r="Y51" s="1054"/>
      <c r="Z51" s="1054"/>
      <c r="AA51" s="1060"/>
      <c r="AB51" s="1057"/>
      <c r="AD51" s="1130"/>
      <c r="AG51" s="1061" t="s">
        <v>1194</v>
      </c>
      <c r="AH51" s="1074" t="s">
        <v>1188</v>
      </c>
      <c r="AI51" s="1054" t="s">
        <v>1118</v>
      </c>
      <c r="AJ51" s="1054"/>
      <c r="AK51" s="1054"/>
      <c r="AL51" s="1075"/>
      <c r="AM51" s="1114"/>
      <c r="AN51" s="1057" t="s">
        <v>1079</v>
      </c>
      <c r="AO51" s="1060"/>
      <c r="AP51" s="1054"/>
    </row>
    <row r="52" spans="2:44" ht="14.1" customHeight="1">
      <c r="B52" s="1088">
        <v>4</v>
      </c>
      <c r="C52" s="1112" t="s">
        <v>1195</v>
      </c>
      <c r="D52" s="1118" t="s">
        <v>146</v>
      </c>
      <c r="E52" s="1099" t="s">
        <v>1094</v>
      </c>
      <c r="F52" s="1099" t="s">
        <v>1094</v>
      </c>
      <c r="G52" s="1099" t="s">
        <v>1094</v>
      </c>
      <c r="H52" s="1100"/>
      <c r="I52" s="1093" t="s">
        <v>469</v>
      </c>
      <c r="J52" s="1094"/>
      <c r="K52" s="1094"/>
      <c r="L52" s="1094"/>
      <c r="M52" s="1094"/>
      <c r="N52" s="1104" t="s">
        <v>159</v>
      </c>
      <c r="Q52" s="1055"/>
      <c r="R52" s="1117"/>
      <c r="S52" s="1117"/>
      <c r="T52" s="1075"/>
      <c r="U52" s="1055"/>
      <c r="V52" s="1132"/>
      <c r="W52" s="1096"/>
      <c r="X52" s="1111"/>
      <c r="Y52" s="1055"/>
      <c r="Z52" s="1096"/>
      <c r="AA52" s="1054"/>
      <c r="AB52" s="1054"/>
      <c r="AC52" s="1054"/>
      <c r="AG52" s="1069"/>
      <c r="AH52" s="1057"/>
      <c r="AI52" s="1081" t="s">
        <v>162</v>
      </c>
      <c r="AJ52" s="1071" t="s">
        <v>1195</v>
      </c>
      <c r="AK52" s="1113" t="s">
        <v>146</v>
      </c>
      <c r="AL52" s="1075"/>
      <c r="AM52" s="1114"/>
      <c r="AP52" s="1054"/>
    </row>
    <row r="53" spans="2:44" ht="14.1" customHeight="1">
      <c r="B53" s="1083" t="s">
        <v>4</v>
      </c>
      <c r="C53" s="1084" t="s">
        <v>1196</v>
      </c>
      <c r="D53" s="1085"/>
      <c r="E53" s="1086" t="s">
        <v>164</v>
      </c>
      <c r="F53" s="1086" t="s">
        <v>162</v>
      </c>
      <c r="G53" s="1086" t="s">
        <v>167</v>
      </c>
      <c r="H53" s="1086" t="s">
        <v>159</v>
      </c>
      <c r="I53" s="1086" t="s">
        <v>13</v>
      </c>
      <c r="J53" s="1086" t="s">
        <v>379</v>
      </c>
      <c r="K53" s="1086" t="s">
        <v>1082</v>
      </c>
      <c r="L53" s="1086" t="s">
        <v>1083</v>
      </c>
      <c r="M53" s="1086" t="s">
        <v>1082</v>
      </c>
      <c r="N53" s="1086" t="s">
        <v>12</v>
      </c>
      <c r="T53" s="1065" t="s">
        <v>1197</v>
      </c>
      <c r="AG53" s="1069" t="s">
        <v>1198</v>
      </c>
      <c r="AH53" s="1071" t="s">
        <v>1195</v>
      </c>
      <c r="AI53" s="1129" t="s">
        <v>146</v>
      </c>
      <c r="AJ53" s="1057" t="s">
        <v>1079</v>
      </c>
      <c r="AK53" s="1114" t="s">
        <v>159</v>
      </c>
      <c r="AL53" s="1075"/>
      <c r="AM53" s="1114"/>
      <c r="AN53" s="1117"/>
      <c r="AP53" s="1054"/>
    </row>
    <row r="54" spans="2:44" ht="14.1" customHeight="1">
      <c r="B54" s="1088">
        <v>1</v>
      </c>
      <c r="C54" s="1112" t="s">
        <v>1169</v>
      </c>
      <c r="D54" s="1098" t="s">
        <v>1132</v>
      </c>
      <c r="E54" s="1091"/>
      <c r="F54" s="1092" t="s">
        <v>1079</v>
      </c>
      <c r="G54" s="1092" t="s">
        <v>1079</v>
      </c>
      <c r="H54" s="1092"/>
      <c r="I54" s="1093" t="s">
        <v>162</v>
      </c>
      <c r="J54" s="1094"/>
      <c r="K54" s="1094"/>
      <c r="L54" s="1094"/>
      <c r="M54" s="1094"/>
      <c r="N54" s="1095" t="s">
        <v>164</v>
      </c>
      <c r="Q54" s="1055" t="s">
        <v>542</v>
      </c>
      <c r="R54" s="1071" t="s">
        <v>1078</v>
      </c>
      <c r="S54" s="1071" t="s">
        <v>396</v>
      </c>
      <c r="AG54" s="1069"/>
      <c r="AJ54" s="1132"/>
      <c r="AK54" s="1133"/>
      <c r="AL54" s="1113" t="s">
        <v>1192</v>
      </c>
      <c r="AM54" s="1123"/>
      <c r="AN54" s="1075"/>
      <c r="AP54" s="1067"/>
    </row>
    <row r="55" spans="2:44" ht="14.1" customHeight="1">
      <c r="B55" s="1088">
        <v>2</v>
      </c>
      <c r="C55" s="1112" t="s">
        <v>1073</v>
      </c>
      <c r="D55" s="1098" t="s">
        <v>115</v>
      </c>
      <c r="E55" s="1099" t="s">
        <v>1094</v>
      </c>
      <c r="F55" s="1100"/>
      <c r="G55" s="1092" t="s">
        <v>1088</v>
      </c>
      <c r="H55" s="1092"/>
      <c r="I55" s="1093" t="s">
        <v>164</v>
      </c>
      <c r="J55" s="1094"/>
      <c r="K55" s="1094"/>
      <c r="L55" s="1101"/>
      <c r="M55" s="1094"/>
      <c r="N55" s="1095" t="s">
        <v>162</v>
      </c>
      <c r="Q55" s="1144"/>
      <c r="R55" s="1057"/>
      <c r="S55" s="1073" t="s">
        <v>530</v>
      </c>
      <c r="T55" s="1074" t="s">
        <v>1101</v>
      </c>
      <c r="AG55" s="1069" t="s">
        <v>1199</v>
      </c>
      <c r="AH55" s="1074" t="s">
        <v>1192</v>
      </c>
      <c r="AI55" s="1057" t="s">
        <v>1163</v>
      </c>
      <c r="AJ55" s="1075"/>
      <c r="AK55" s="1107"/>
      <c r="AL55" s="1057" t="s">
        <v>1079</v>
      </c>
      <c r="AM55" s="1061" t="s">
        <v>493</v>
      </c>
      <c r="AN55" s="1121" t="s">
        <v>1153</v>
      </c>
      <c r="AO55" s="1071"/>
      <c r="AP55" s="1111" t="s">
        <v>1200</v>
      </c>
    </row>
    <row r="56" spans="2:44" ht="14.1" customHeight="1">
      <c r="B56" s="1088">
        <v>3</v>
      </c>
      <c r="C56" s="1089" t="s">
        <v>1105</v>
      </c>
      <c r="D56" s="1098" t="s">
        <v>396</v>
      </c>
      <c r="E56" s="1099" t="s">
        <v>1094</v>
      </c>
      <c r="F56" s="1099" t="s">
        <v>518</v>
      </c>
      <c r="G56" s="1100"/>
      <c r="H56" s="1092"/>
      <c r="I56" s="1093" t="s">
        <v>469</v>
      </c>
      <c r="J56" s="1094"/>
      <c r="K56" s="1094"/>
      <c r="L56" s="1101"/>
      <c r="M56" s="1094"/>
      <c r="N56" s="1104" t="s">
        <v>167</v>
      </c>
      <c r="Q56" s="1144">
        <v>-10</v>
      </c>
      <c r="R56" s="1074" t="s">
        <v>1101</v>
      </c>
      <c r="S56" s="1080" t="s">
        <v>401</v>
      </c>
      <c r="T56" s="1057" t="s">
        <v>1088</v>
      </c>
      <c r="U56" s="1081" t="s">
        <v>533</v>
      </c>
      <c r="AG56" s="1069"/>
      <c r="AH56" s="1134"/>
      <c r="AI56" s="1122" t="s">
        <v>469</v>
      </c>
      <c r="AJ56" s="1071" t="s">
        <v>1192</v>
      </c>
      <c r="AK56" s="1135" t="s">
        <v>1163</v>
      </c>
      <c r="AM56" s="1061"/>
    </row>
    <row r="57" spans="2:44" ht="14.1" customHeight="1">
      <c r="B57" s="1088">
        <v>4</v>
      </c>
      <c r="C57" s="1112"/>
      <c r="D57" s="1098"/>
      <c r="E57" s="1099"/>
      <c r="F57" s="1099"/>
      <c r="G57" s="1099"/>
      <c r="H57" s="1100"/>
      <c r="I57" s="1093"/>
      <c r="J57" s="1094"/>
      <c r="K57" s="1094"/>
      <c r="L57" s="1094"/>
      <c r="M57" s="1094"/>
      <c r="N57" s="1095"/>
      <c r="Q57" s="1144"/>
      <c r="R57" s="1096"/>
      <c r="S57" s="1075"/>
      <c r="U57" s="1073"/>
      <c r="V57" s="1074" t="s">
        <v>1114</v>
      </c>
      <c r="W57" s="1059"/>
      <c r="AG57" s="1069"/>
      <c r="AH57" s="1071" t="s">
        <v>395</v>
      </c>
      <c r="AI57" s="1135"/>
      <c r="AK57" s="1055"/>
      <c r="AM57" s="1061"/>
    </row>
    <row r="58" spans="2:44" ht="14.1" customHeight="1">
      <c r="B58" s="1083" t="s">
        <v>4</v>
      </c>
      <c r="C58" s="1084" t="s">
        <v>1201</v>
      </c>
      <c r="D58" s="1085"/>
      <c r="E58" s="1086" t="s">
        <v>164</v>
      </c>
      <c r="F58" s="1086" t="s">
        <v>162</v>
      </c>
      <c r="G58" s="1086" t="s">
        <v>167</v>
      </c>
      <c r="H58" s="1086" t="s">
        <v>159</v>
      </c>
      <c r="I58" s="1086" t="s">
        <v>13</v>
      </c>
      <c r="J58" s="1086" t="s">
        <v>379</v>
      </c>
      <c r="K58" s="1086" t="s">
        <v>1082</v>
      </c>
      <c r="L58" s="1086" t="s">
        <v>1083</v>
      </c>
      <c r="M58" s="1086" t="s">
        <v>1082</v>
      </c>
      <c r="N58" s="1086" t="s">
        <v>12</v>
      </c>
      <c r="Q58" s="1055" t="s">
        <v>561</v>
      </c>
      <c r="R58" s="1071" t="s">
        <v>1114</v>
      </c>
      <c r="S58" s="1071" t="s">
        <v>1069</v>
      </c>
      <c r="T58" s="1054"/>
      <c r="U58" s="1073"/>
      <c r="V58" s="1057" t="s">
        <v>1079</v>
      </c>
      <c r="W58" s="1081" t="s">
        <v>508</v>
      </c>
      <c r="AG58" s="1054"/>
      <c r="AH58" s="1057"/>
      <c r="AI58" s="1061"/>
      <c r="AK58" s="1061" t="s">
        <v>417</v>
      </c>
      <c r="AL58" s="1074" t="s">
        <v>1117</v>
      </c>
      <c r="AM58" s="1061"/>
      <c r="AN58" s="1059"/>
      <c r="AO58" s="1060"/>
      <c r="AP58" s="1146"/>
      <c r="AQ58" s="1054"/>
      <c r="AR58" s="1054"/>
    </row>
    <row r="59" spans="2:44" ht="14.1" customHeight="1">
      <c r="B59" s="1088">
        <v>1</v>
      </c>
      <c r="C59" s="1112" t="s">
        <v>1173</v>
      </c>
      <c r="D59" s="1098" t="s">
        <v>668</v>
      </c>
      <c r="E59" s="1091"/>
      <c r="F59" s="1092" t="s">
        <v>1088</v>
      </c>
      <c r="G59" s="1092" t="s">
        <v>1079</v>
      </c>
      <c r="H59" s="1092" t="s">
        <v>1079</v>
      </c>
      <c r="I59" s="1093" t="s">
        <v>167</v>
      </c>
      <c r="J59" s="1094"/>
      <c r="K59" s="1094"/>
      <c r="L59" s="1094"/>
      <c r="M59" s="1094"/>
      <c r="N59" s="1095" t="s">
        <v>164</v>
      </c>
      <c r="Q59" s="1144"/>
      <c r="R59" s="1057"/>
      <c r="S59" s="1073" t="s">
        <v>538</v>
      </c>
      <c r="T59" s="1074" t="s">
        <v>1114</v>
      </c>
      <c r="U59" s="1080" t="s">
        <v>1069</v>
      </c>
      <c r="W59" s="1107"/>
      <c r="AH59" s="1057"/>
      <c r="AI59" s="1057"/>
      <c r="AK59" s="1061"/>
      <c r="AM59" s="1081" t="s">
        <v>176</v>
      </c>
      <c r="AN59" s="1121" t="s">
        <v>1117</v>
      </c>
      <c r="AO59" s="1071"/>
      <c r="AP59" s="1111" t="s">
        <v>1202</v>
      </c>
      <c r="AQ59" s="1054"/>
      <c r="AR59" s="1054"/>
    </row>
    <row r="60" spans="2:44" ht="14.1" customHeight="1">
      <c r="B60" s="1088">
        <v>2</v>
      </c>
      <c r="C60" s="1089" t="s">
        <v>1125</v>
      </c>
      <c r="D60" s="1149" t="s">
        <v>386</v>
      </c>
      <c r="E60" s="1099" t="s">
        <v>518</v>
      </c>
      <c r="F60" s="1100"/>
      <c r="G60" s="1092" t="s">
        <v>1079</v>
      </c>
      <c r="H60" s="1092" t="s">
        <v>1079</v>
      </c>
      <c r="I60" s="1093" t="s">
        <v>162</v>
      </c>
      <c r="J60" s="1094"/>
      <c r="K60" s="1094"/>
      <c r="L60" s="1101"/>
      <c r="M60" s="1094"/>
      <c r="N60" s="1095" t="s">
        <v>162</v>
      </c>
      <c r="Q60" s="1055" t="s">
        <v>466</v>
      </c>
      <c r="R60" s="1074" t="s">
        <v>1125</v>
      </c>
      <c r="S60" s="1080" t="s">
        <v>386</v>
      </c>
      <c r="T60" s="1057" t="s">
        <v>1079</v>
      </c>
      <c r="U60" s="1059"/>
      <c r="V60" s="1108"/>
      <c r="W60" s="1107"/>
      <c r="X60" s="1110" t="s">
        <v>1148</v>
      </c>
      <c r="Y60" s="1071"/>
      <c r="Z60" s="1111" t="s">
        <v>602</v>
      </c>
      <c r="AH60" s="1057"/>
      <c r="AI60" s="1057"/>
      <c r="AK60" s="1061" t="s">
        <v>419</v>
      </c>
      <c r="AL60" s="1071" t="s">
        <v>1195</v>
      </c>
      <c r="AM60" s="1105"/>
      <c r="AN60" s="1057" t="s">
        <v>1079</v>
      </c>
      <c r="AP60" s="1111"/>
      <c r="AQ60" s="1054"/>
      <c r="AR60" s="1054"/>
    </row>
    <row r="61" spans="2:44" ht="14.1" customHeight="1">
      <c r="B61" s="1088">
        <v>3</v>
      </c>
      <c r="C61" s="1112" t="s">
        <v>1138</v>
      </c>
      <c r="D61" s="1118" t="s">
        <v>1099</v>
      </c>
      <c r="E61" s="1099" t="s">
        <v>1094</v>
      </c>
      <c r="F61" s="1099" t="s">
        <v>1094</v>
      </c>
      <c r="G61" s="1091"/>
      <c r="H61" s="1092" t="s">
        <v>1088</v>
      </c>
      <c r="I61" s="1093" t="s">
        <v>164</v>
      </c>
      <c r="J61" s="1094"/>
      <c r="K61" s="1094"/>
      <c r="L61" s="1101"/>
      <c r="M61" s="1094"/>
      <c r="N61" s="1104" t="s">
        <v>167</v>
      </c>
      <c r="Q61" s="1069"/>
      <c r="S61" s="1060"/>
      <c r="T61" s="1054"/>
      <c r="U61" s="1054"/>
      <c r="V61" s="1108"/>
      <c r="W61" s="1114"/>
      <c r="X61" s="1057" t="s">
        <v>1088</v>
      </c>
      <c r="Y61" s="1054"/>
      <c r="Z61" s="1054"/>
      <c r="AM61" s="1055" t="s">
        <v>474</v>
      </c>
      <c r="AN61" s="1110" t="s">
        <v>1195</v>
      </c>
      <c r="AO61" s="1071"/>
      <c r="AP61" s="1111" t="s">
        <v>1203</v>
      </c>
      <c r="AQ61" s="1054"/>
      <c r="AR61" s="1054"/>
    </row>
    <row r="62" spans="2:44" ht="14.1" customHeight="1">
      <c r="B62" s="1088">
        <v>4</v>
      </c>
      <c r="C62" s="1089" t="s">
        <v>1192</v>
      </c>
      <c r="D62" s="1098" t="s">
        <v>1163</v>
      </c>
      <c r="E62" s="1099" t="s">
        <v>1094</v>
      </c>
      <c r="F62" s="1099" t="s">
        <v>1094</v>
      </c>
      <c r="G62" s="1099" t="s">
        <v>518</v>
      </c>
      <c r="H62" s="1100"/>
      <c r="I62" s="1093" t="s">
        <v>469</v>
      </c>
      <c r="J62" s="1094"/>
      <c r="K62" s="1094"/>
      <c r="L62" s="1094"/>
      <c r="M62" s="1094"/>
      <c r="N62" s="1104" t="s">
        <v>159</v>
      </c>
      <c r="Q62" s="1055" t="s">
        <v>546</v>
      </c>
      <c r="R62" s="1071" t="s">
        <v>1148</v>
      </c>
      <c r="S62" s="1071" t="s">
        <v>15</v>
      </c>
      <c r="T62" s="1075"/>
      <c r="V62" s="1108"/>
      <c r="W62" s="1114" t="s">
        <v>567</v>
      </c>
      <c r="X62" s="1121" t="s">
        <v>1114</v>
      </c>
      <c r="Y62" s="1071"/>
      <c r="Z62" s="1111" t="s">
        <v>605</v>
      </c>
      <c r="AG62" s="1061" t="s">
        <v>460</v>
      </c>
      <c r="AH62" s="1074" t="s">
        <v>1162</v>
      </c>
      <c r="AI62" s="1057" t="s">
        <v>1163</v>
      </c>
      <c r="AJ62" s="1059"/>
      <c r="AK62" s="1060"/>
      <c r="AL62" s="1146"/>
      <c r="AM62" s="1061"/>
      <c r="AN62" s="1059"/>
      <c r="AP62" s="1147"/>
      <c r="AQ62" s="1054"/>
      <c r="AR62" s="1054"/>
    </row>
    <row r="63" spans="2:44" ht="14.1" customHeight="1">
      <c r="B63" s="1083" t="s">
        <v>4</v>
      </c>
      <c r="C63" s="1084" t="s">
        <v>1204</v>
      </c>
      <c r="D63" s="1085"/>
      <c r="E63" s="1086" t="s">
        <v>164</v>
      </c>
      <c r="F63" s="1086" t="s">
        <v>162</v>
      </c>
      <c r="G63" s="1086" t="s">
        <v>167</v>
      </c>
      <c r="H63" s="1086" t="s">
        <v>159</v>
      </c>
      <c r="I63" s="1086" t="s">
        <v>13</v>
      </c>
      <c r="J63" s="1086" t="s">
        <v>379</v>
      </c>
      <c r="K63" s="1086" t="s">
        <v>1082</v>
      </c>
      <c r="L63" s="1086" t="s">
        <v>1083</v>
      </c>
      <c r="M63" s="1086" t="s">
        <v>1082</v>
      </c>
      <c r="N63" s="1086" t="s">
        <v>12</v>
      </c>
      <c r="Q63" s="1144"/>
      <c r="R63" s="1075"/>
      <c r="S63" s="1114" t="s">
        <v>548</v>
      </c>
      <c r="T63" s="1071" t="s">
        <v>1148</v>
      </c>
      <c r="U63" s="1057" t="s">
        <v>15</v>
      </c>
      <c r="V63" s="1108"/>
      <c r="W63" s="1107"/>
      <c r="X63" s="1075"/>
      <c r="AH63" s="1057"/>
      <c r="AI63" s="1081" t="s">
        <v>182</v>
      </c>
      <c r="AJ63" s="1121" t="s">
        <v>1162</v>
      </c>
      <c r="AK63" s="1071" t="s">
        <v>1163</v>
      </c>
      <c r="AL63" s="1111" t="s">
        <v>1205</v>
      </c>
      <c r="AM63" s="1061"/>
      <c r="AQ63" s="1054"/>
    </row>
    <row r="64" spans="2:44" ht="14.1" customHeight="1">
      <c r="B64" s="1088">
        <v>1</v>
      </c>
      <c r="C64" s="1089" t="s">
        <v>1143</v>
      </c>
      <c r="D64" s="1098" t="s">
        <v>15</v>
      </c>
      <c r="E64" s="1091"/>
      <c r="F64" s="1092" t="s">
        <v>1079</v>
      </c>
      <c r="G64" s="1092" t="s">
        <v>1079</v>
      </c>
      <c r="H64" s="1092"/>
      <c r="I64" s="1093" t="s">
        <v>162</v>
      </c>
      <c r="J64" s="1094"/>
      <c r="K64" s="1094"/>
      <c r="L64" s="1094"/>
      <c r="M64" s="1094"/>
      <c r="N64" s="1095" t="s">
        <v>164</v>
      </c>
      <c r="Q64" s="1144">
        <v>-14</v>
      </c>
      <c r="R64" s="1074" t="s">
        <v>1093</v>
      </c>
      <c r="S64" s="1116" t="s">
        <v>115</v>
      </c>
      <c r="T64" s="1057" t="s">
        <v>1088</v>
      </c>
      <c r="U64" s="1081" t="s">
        <v>552</v>
      </c>
      <c r="W64" s="1107"/>
      <c r="X64" s="1075"/>
      <c r="AG64" s="1061" t="s">
        <v>445</v>
      </c>
      <c r="AH64" s="1071" t="s">
        <v>1188</v>
      </c>
      <c r="AI64" s="1120" t="s">
        <v>1118</v>
      </c>
      <c r="AJ64" s="1057" t="s">
        <v>1079</v>
      </c>
      <c r="AL64" s="1111"/>
      <c r="AM64" s="1061"/>
      <c r="AQ64" s="1054"/>
    </row>
    <row r="65" spans="2:44" ht="14.1" customHeight="1">
      <c r="B65" s="1088">
        <v>2</v>
      </c>
      <c r="C65" s="1089" t="s">
        <v>1134</v>
      </c>
      <c r="D65" s="1090" t="s">
        <v>389</v>
      </c>
      <c r="E65" s="1099" t="s">
        <v>1094</v>
      </c>
      <c r="F65" s="1100"/>
      <c r="G65" s="1092" t="s">
        <v>1079</v>
      </c>
      <c r="H65" s="1092"/>
      <c r="I65" s="1093" t="s">
        <v>164</v>
      </c>
      <c r="J65" s="1094"/>
      <c r="K65" s="1094"/>
      <c r="L65" s="1101"/>
      <c r="M65" s="1094"/>
      <c r="N65" s="1095" t="s">
        <v>162</v>
      </c>
      <c r="Q65" s="1069"/>
      <c r="S65" s="1054"/>
      <c r="T65" s="1117"/>
      <c r="U65" s="1073"/>
      <c r="V65" s="1071" t="s">
        <v>1148</v>
      </c>
      <c r="W65" s="1120"/>
      <c r="X65" s="1075"/>
      <c r="Y65" s="1061" t="s">
        <v>587</v>
      </c>
      <c r="Z65" s="1074" t="s">
        <v>1101</v>
      </c>
      <c r="AA65" s="1054"/>
      <c r="AB65" s="1060"/>
      <c r="AC65" s="1054"/>
      <c r="AD65" s="1130"/>
      <c r="AG65" s="1057"/>
      <c r="AH65" s="1057"/>
      <c r="AI65" s="1055" t="s">
        <v>545</v>
      </c>
      <c r="AJ65" s="1110" t="s">
        <v>1188</v>
      </c>
      <c r="AK65" s="1071" t="s">
        <v>1118</v>
      </c>
      <c r="AL65" s="1111" t="s">
        <v>1206</v>
      </c>
      <c r="AQ65" s="1054"/>
    </row>
    <row r="66" spans="2:44" ht="14.1" customHeight="1">
      <c r="B66" s="1088">
        <v>3</v>
      </c>
      <c r="C66" s="1112" t="s">
        <v>1128</v>
      </c>
      <c r="D66" s="1090" t="s">
        <v>1087</v>
      </c>
      <c r="E66" s="1099" t="s">
        <v>1094</v>
      </c>
      <c r="F66" s="1099" t="s">
        <v>1094</v>
      </c>
      <c r="G66" s="1100"/>
      <c r="H66" s="1092"/>
      <c r="I66" s="1093" t="s">
        <v>469</v>
      </c>
      <c r="J66" s="1094"/>
      <c r="K66" s="1094"/>
      <c r="L66" s="1101"/>
      <c r="M66" s="1094"/>
      <c r="N66" s="1104" t="s">
        <v>167</v>
      </c>
      <c r="Q66" s="1055" t="s">
        <v>528</v>
      </c>
      <c r="R66" s="1071" t="s">
        <v>1165</v>
      </c>
      <c r="S66" s="1071" t="s">
        <v>401</v>
      </c>
      <c r="T66" s="1117"/>
      <c r="U66" s="1073"/>
      <c r="W66" s="1061"/>
      <c r="X66" s="1075"/>
      <c r="AA66" s="1081" t="s">
        <v>554</v>
      </c>
      <c r="AB66" s="1110" t="s">
        <v>1101</v>
      </c>
      <c r="AC66" s="1071"/>
      <c r="AD66" s="1111" t="s">
        <v>608</v>
      </c>
      <c r="AG66" s="1057"/>
      <c r="AH66" s="1057"/>
      <c r="AI66" s="1057"/>
      <c r="AJ66" s="1059"/>
      <c r="AL66" s="1147"/>
      <c r="AQ66" s="1054"/>
    </row>
    <row r="67" spans="2:44" ht="14.1" customHeight="1">
      <c r="B67" s="1088">
        <v>4</v>
      </c>
      <c r="C67" s="1089"/>
      <c r="D67" s="1128"/>
      <c r="E67" s="1099"/>
      <c r="F67" s="1099"/>
      <c r="G67" s="1099"/>
      <c r="H67" s="1100"/>
      <c r="I67" s="1093"/>
      <c r="J67" s="1094"/>
      <c r="K67" s="1094"/>
      <c r="L67" s="1094"/>
      <c r="M67" s="1094"/>
      <c r="N67" s="1104"/>
      <c r="Q67" s="1144"/>
      <c r="R67" s="1057"/>
      <c r="S67" s="1073" t="s">
        <v>556</v>
      </c>
      <c r="T67" s="1071" t="s">
        <v>1165</v>
      </c>
      <c r="U67" s="1150" t="s">
        <v>401</v>
      </c>
      <c r="X67" s="1075"/>
      <c r="Y67" s="1061" t="s">
        <v>596</v>
      </c>
      <c r="Z67" s="1071" t="s">
        <v>1165</v>
      </c>
      <c r="AA67" s="1129"/>
      <c r="AB67" s="1057" t="s">
        <v>1079</v>
      </c>
      <c r="AD67" s="1151"/>
      <c r="AG67" s="1054"/>
      <c r="AI67" s="1054"/>
      <c r="AJ67" s="1054"/>
      <c r="AK67" s="1054"/>
      <c r="AL67" s="1054"/>
      <c r="AQ67" s="1054"/>
    </row>
    <row r="68" spans="2:44" ht="14.1" customHeight="1">
      <c r="E68" s="1068"/>
      <c r="Q68" s="1144">
        <v>-16</v>
      </c>
      <c r="R68" s="1074" t="s">
        <v>1173</v>
      </c>
      <c r="S68" s="1080" t="s">
        <v>668</v>
      </c>
      <c r="T68" s="1057" t="s">
        <v>1088</v>
      </c>
      <c r="X68" s="1096"/>
      <c r="AA68" s="1055" t="s">
        <v>575</v>
      </c>
      <c r="AB68" s="1121" t="s">
        <v>1165</v>
      </c>
      <c r="AC68" s="1113"/>
      <c r="AD68" s="1111" t="s">
        <v>611</v>
      </c>
      <c r="AG68" s="1054"/>
      <c r="AI68" s="1054"/>
      <c r="AJ68" s="1054"/>
      <c r="AK68" s="1054"/>
      <c r="AL68" s="1054"/>
      <c r="AQ68" s="1054"/>
    </row>
    <row r="69" spans="2:44" ht="14.1" customHeight="1">
      <c r="Q69" s="1144"/>
      <c r="R69" s="1057"/>
      <c r="S69" s="1057"/>
      <c r="T69" s="1054"/>
      <c r="U69" s="1054"/>
      <c r="V69" s="1054"/>
      <c r="W69" s="1054"/>
      <c r="X69" s="1117"/>
      <c r="Y69" s="1054"/>
      <c r="Z69" s="1060"/>
      <c r="AA69" s="1060"/>
      <c r="AB69" s="1057"/>
      <c r="AC69" s="1057"/>
      <c r="AD69" s="1057"/>
      <c r="AG69" s="1054"/>
      <c r="AI69" s="1054"/>
      <c r="AJ69" s="1054"/>
      <c r="AQ69" s="1054"/>
    </row>
    <row r="70" spans="2:44" ht="14.1" customHeight="1">
      <c r="AG70" s="1054"/>
      <c r="AI70" s="1054"/>
      <c r="AJ70" s="1054"/>
      <c r="AQ70" s="1054"/>
    </row>
    <row r="71" spans="2:44" ht="14.1" customHeight="1">
      <c r="Q71" s="1117"/>
      <c r="R71" s="1096"/>
      <c r="S71" s="1144"/>
      <c r="T71" s="1065" t="s">
        <v>1209</v>
      </c>
      <c r="U71" s="1117"/>
      <c r="V71" s="1075"/>
      <c r="W71" s="1075"/>
      <c r="X71" s="1075"/>
      <c r="AA71" s="1075"/>
      <c r="AC71" s="1075"/>
      <c r="AD71" s="1075"/>
      <c r="AG71" s="1054"/>
      <c r="AI71" s="1054"/>
      <c r="AJ71" s="1054"/>
      <c r="AQ71" s="1054"/>
    </row>
    <row r="72" spans="2:44" ht="14.1" customHeight="1">
      <c r="Q72" s="1061" t="s">
        <v>600</v>
      </c>
      <c r="R72" s="1074" t="s">
        <v>1078</v>
      </c>
      <c r="S72" s="1060" t="s">
        <v>396</v>
      </c>
      <c r="T72" s="1054"/>
      <c r="U72" s="1054"/>
      <c r="V72" s="1065"/>
      <c r="AA72" s="1075"/>
      <c r="AB72" s="1075"/>
      <c r="AC72" s="1075"/>
      <c r="AD72" s="1075"/>
      <c r="AG72" s="1054"/>
      <c r="AI72" s="1212" t="s">
        <v>61</v>
      </c>
      <c r="AJ72" s="1052"/>
      <c r="AK72" s="1052"/>
      <c r="AL72" s="1052"/>
      <c r="AM72" s="1052"/>
      <c r="AN72" s="1052"/>
      <c r="AO72" s="1068" t="s">
        <v>132</v>
      </c>
      <c r="AQ72" s="1054"/>
    </row>
    <row r="73" spans="2:44" ht="14.1" customHeight="1">
      <c r="D73" s="1212" t="s">
        <v>61</v>
      </c>
      <c r="J73" s="1068" t="s">
        <v>132</v>
      </c>
      <c r="K73" s="1057"/>
      <c r="L73" s="1057"/>
      <c r="M73" s="1067"/>
      <c r="N73" s="1060"/>
      <c r="O73" s="1054"/>
      <c r="P73" s="1054"/>
      <c r="Q73" s="1069"/>
      <c r="R73" s="1057"/>
      <c r="S73" s="1081" t="s">
        <v>511</v>
      </c>
      <c r="T73" s="1071" t="s">
        <v>1125</v>
      </c>
      <c r="U73" s="1113" t="s">
        <v>386</v>
      </c>
      <c r="W73" s="1060"/>
      <c r="X73" s="1146"/>
      <c r="AG73" s="1054"/>
      <c r="AI73" s="1054"/>
      <c r="AJ73" s="1054"/>
      <c r="AQ73" s="1054"/>
    </row>
    <row r="74" spans="2:44" ht="14.1" customHeight="1">
      <c r="Q74" s="1069">
        <v>-30</v>
      </c>
      <c r="R74" s="1071" t="s">
        <v>1125</v>
      </c>
      <c r="S74" s="1129" t="s">
        <v>386</v>
      </c>
      <c r="T74" s="1057" t="s">
        <v>1088</v>
      </c>
      <c r="U74" s="1114" t="s">
        <v>490</v>
      </c>
      <c r="Y74" s="1061" t="s">
        <v>580</v>
      </c>
      <c r="Z74" s="1074" t="s">
        <v>1078</v>
      </c>
      <c r="AA74" s="1054"/>
      <c r="AB74" s="1054"/>
      <c r="AC74" s="1054"/>
      <c r="AD74" s="1130"/>
      <c r="AG74" s="1054"/>
      <c r="AI74" s="1054"/>
      <c r="AJ74" s="1054"/>
      <c r="AQ74" s="1054"/>
    </row>
    <row r="75" spans="2:44" ht="14.1" customHeight="1">
      <c r="Q75" s="1069"/>
      <c r="S75" s="1075"/>
      <c r="T75" s="1132"/>
      <c r="U75" s="1133"/>
      <c r="V75" s="1110" t="s">
        <v>1173</v>
      </c>
      <c r="W75" s="1071"/>
      <c r="X75" s="1111" t="s">
        <v>570</v>
      </c>
      <c r="AA75" s="1081" t="s">
        <v>429</v>
      </c>
      <c r="AB75" s="1110" t="s">
        <v>1078</v>
      </c>
      <c r="AC75" s="1071"/>
      <c r="AD75" s="1111" t="s">
        <v>579</v>
      </c>
      <c r="AG75" s="1054"/>
      <c r="AI75" s="1054"/>
      <c r="AJ75" s="1054"/>
    </row>
    <row r="76" spans="2:44" ht="14.1" customHeight="1">
      <c r="Q76" s="1069">
        <v>-31</v>
      </c>
      <c r="R76" s="1074" t="s">
        <v>1093</v>
      </c>
      <c r="S76" s="1057" t="s">
        <v>115</v>
      </c>
      <c r="T76" s="1075"/>
      <c r="U76" s="1107"/>
      <c r="V76" s="1057" t="s">
        <v>1079</v>
      </c>
      <c r="W76" s="1096"/>
      <c r="X76" s="1111"/>
      <c r="Y76" s="1061" t="s">
        <v>563</v>
      </c>
      <c r="Z76" s="1071" t="s">
        <v>1093</v>
      </c>
      <c r="AA76" s="1129"/>
      <c r="AB76" s="1057" t="s">
        <v>1088</v>
      </c>
      <c r="AD76" s="1151"/>
      <c r="AG76" s="1054"/>
      <c r="AI76" s="1054"/>
      <c r="AJ76" s="1054"/>
      <c r="AR76" s="1054"/>
    </row>
    <row r="77" spans="2:44" ht="14.1" customHeight="1">
      <c r="Q77" s="1069"/>
      <c r="R77" s="1134"/>
      <c r="S77" s="1122" t="s">
        <v>495</v>
      </c>
      <c r="T77" s="1071" t="s">
        <v>1173</v>
      </c>
      <c r="U77" s="1135" t="s">
        <v>668</v>
      </c>
      <c r="AA77" s="1055" t="s">
        <v>1215</v>
      </c>
      <c r="AB77" s="1121" t="s">
        <v>1093</v>
      </c>
      <c r="AC77" s="1113"/>
      <c r="AD77" s="1111" t="s">
        <v>583</v>
      </c>
      <c r="AG77" s="1054"/>
      <c r="AI77" s="1054"/>
      <c r="AJ77" s="1054"/>
      <c r="AR77" s="1054"/>
    </row>
    <row r="78" spans="2:44" ht="14.1" customHeight="1">
      <c r="Q78" s="1069">
        <v>-32</v>
      </c>
      <c r="R78" s="1071" t="s">
        <v>1173</v>
      </c>
      <c r="S78" s="1135" t="s">
        <v>668</v>
      </c>
      <c r="T78" s="1057" t="s">
        <v>1079</v>
      </c>
      <c r="U78" s="1055" t="s">
        <v>504</v>
      </c>
      <c r="V78" s="1121" t="s">
        <v>1125</v>
      </c>
      <c r="W78" s="1071"/>
      <c r="X78" s="1111" t="s">
        <v>574</v>
      </c>
      <c r="AG78" s="1054"/>
      <c r="AI78" s="1054"/>
      <c r="AJ78" s="1054"/>
      <c r="AR78" s="1054"/>
    </row>
    <row r="79" spans="2:44" ht="14.1" customHeight="1">
      <c r="Q79" s="1054"/>
      <c r="R79" s="1057"/>
      <c r="S79" s="1061"/>
      <c r="W79" s="1136"/>
      <c r="AG79" s="1054"/>
      <c r="AI79" s="1054"/>
      <c r="AJ79" s="1054"/>
      <c r="AR79" s="1054"/>
    </row>
    <row r="80" spans="2:44" ht="14.1" customHeight="1">
      <c r="AG80" s="1054"/>
      <c r="AI80" s="1054"/>
      <c r="AJ80" s="1054"/>
      <c r="AR80" s="1054"/>
    </row>
    <row r="81" spans="17:44" ht="14.1" customHeight="1">
      <c r="AG81" s="1054"/>
      <c r="AI81" s="1054"/>
      <c r="AJ81" s="1054"/>
      <c r="AR81" s="1054"/>
    </row>
    <row r="82" spans="17:44" ht="14.1" customHeight="1">
      <c r="AG82" s="1054"/>
      <c r="AI82" s="1054"/>
      <c r="AJ82" s="1054"/>
      <c r="AR82" s="1054"/>
    </row>
    <row r="83" spans="17:44" ht="14.1" customHeight="1">
      <c r="T83" s="1065" t="s">
        <v>1220</v>
      </c>
      <c r="X83" s="1058" t="s">
        <v>1056</v>
      </c>
      <c r="Z83" s="1065" t="s">
        <v>1061</v>
      </c>
      <c r="AB83" s="1060" t="s">
        <v>1221</v>
      </c>
      <c r="AC83" s="1054"/>
      <c r="AG83" s="1054"/>
      <c r="AI83" s="1054"/>
      <c r="AJ83" s="1054"/>
      <c r="AR83" s="1054"/>
    </row>
    <row r="84" spans="17:44" ht="14.1" customHeight="1">
      <c r="Q84" s="1061" t="s">
        <v>460</v>
      </c>
      <c r="R84" s="1071" t="s">
        <v>1073</v>
      </c>
      <c r="S84" s="1075" t="s">
        <v>115</v>
      </c>
      <c r="T84" s="1075"/>
      <c r="U84" s="1055"/>
      <c r="V84" s="1075"/>
      <c r="W84" s="1075"/>
      <c r="X84" s="1158"/>
      <c r="Y84" s="1075"/>
      <c r="Z84" s="1159"/>
      <c r="AA84" s="1075"/>
      <c r="AB84" s="1160"/>
      <c r="AC84" s="1096"/>
      <c r="AG84" s="1054"/>
      <c r="AI84" s="1054"/>
      <c r="AJ84" s="1054"/>
      <c r="AR84" s="1054"/>
    </row>
    <row r="85" spans="17:44" ht="14.1" customHeight="1">
      <c r="Q85" s="1069"/>
      <c r="S85" s="1122" t="s">
        <v>591</v>
      </c>
      <c r="T85" s="1142" t="s">
        <v>1096</v>
      </c>
      <c r="U85" s="1144" t="s">
        <v>1049</v>
      </c>
      <c r="V85" s="1075"/>
      <c r="W85" s="1055"/>
      <c r="X85" s="1075"/>
      <c r="Y85" s="1055"/>
      <c r="Z85" s="1096"/>
      <c r="AA85" s="1108"/>
      <c r="AB85" s="1160"/>
      <c r="AC85" s="1096"/>
      <c r="AG85" s="1054"/>
      <c r="AI85" s="1054"/>
      <c r="AJ85" s="1054"/>
      <c r="AR85" s="1054"/>
    </row>
    <row r="86" spans="17:44" ht="14.1" customHeight="1">
      <c r="Q86" s="1069">
        <v>-2</v>
      </c>
      <c r="R86" s="1071" t="s">
        <v>1096</v>
      </c>
      <c r="S86" s="1135" t="s">
        <v>1049</v>
      </c>
      <c r="T86" s="1057" t="s">
        <v>1079</v>
      </c>
      <c r="U86" s="1161">
        <v>45</v>
      </c>
      <c r="V86" s="1142" t="s">
        <v>1096</v>
      </c>
      <c r="W86" s="1117"/>
      <c r="X86" s="1075"/>
      <c r="Y86" s="1055"/>
      <c r="Z86" s="1075"/>
      <c r="AA86" s="1055"/>
      <c r="AB86" s="1075"/>
      <c r="AC86" s="1096"/>
      <c r="AG86" s="1054"/>
      <c r="AI86" s="1054"/>
      <c r="AJ86" s="1054"/>
      <c r="AR86" s="1054"/>
    </row>
    <row r="87" spans="17:44" ht="14.1" customHeight="1">
      <c r="Q87" s="1069">
        <v>-3</v>
      </c>
      <c r="R87" s="1162" t="s">
        <v>1120</v>
      </c>
      <c r="S87" s="1075" t="s">
        <v>147</v>
      </c>
      <c r="T87" s="1075"/>
      <c r="U87" s="1114"/>
      <c r="V87" s="1057" t="s">
        <v>1079</v>
      </c>
      <c r="W87" s="1122" t="s">
        <v>892</v>
      </c>
      <c r="X87" s="1075"/>
      <c r="Y87" s="1055"/>
      <c r="Z87" s="1075"/>
      <c r="AA87" s="1075"/>
      <c r="AB87" s="1075"/>
      <c r="AC87" s="1055"/>
      <c r="AG87" s="1054"/>
      <c r="AI87" s="1054"/>
      <c r="AJ87" s="1054"/>
      <c r="AR87" s="1054"/>
    </row>
    <row r="88" spans="17:44" ht="14.1" customHeight="1">
      <c r="Q88" s="1069"/>
      <c r="S88" s="1122" t="s">
        <v>890</v>
      </c>
      <c r="T88" s="1071" t="s">
        <v>1120</v>
      </c>
      <c r="U88" s="1135" t="s">
        <v>147</v>
      </c>
      <c r="V88" s="1075"/>
      <c r="W88" s="1107"/>
      <c r="X88" s="1075"/>
      <c r="Y88" s="1055"/>
      <c r="Z88" s="1096"/>
      <c r="AA88" s="1108"/>
      <c r="AB88" s="1160"/>
      <c r="AC88" s="1096"/>
      <c r="AG88" s="1054"/>
      <c r="AI88" s="1054"/>
      <c r="AJ88" s="1054"/>
      <c r="AR88" s="1054"/>
    </row>
    <row r="89" spans="17:44" ht="14.1" customHeight="1">
      <c r="Q89" s="1069">
        <v>-4</v>
      </c>
      <c r="R89" s="1071" t="s">
        <v>1134</v>
      </c>
      <c r="S89" s="1135" t="s">
        <v>389</v>
      </c>
      <c r="T89" s="1057" t="s">
        <v>1079</v>
      </c>
      <c r="U89" s="1055"/>
      <c r="V89" s="1075"/>
      <c r="W89" s="1107"/>
      <c r="X89" s="1110" t="s">
        <v>1131</v>
      </c>
      <c r="Y89" s="1071"/>
      <c r="Z89" s="1111" t="s">
        <v>586</v>
      </c>
      <c r="AA89" s="1117"/>
      <c r="AB89" s="1117"/>
      <c r="AC89" s="1096"/>
      <c r="AG89" s="1054"/>
      <c r="AI89" s="1054"/>
      <c r="AJ89" s="1054"/>
      <c r="AR89" s="1054"/>
    </row>
    <row r="90" spans="17:44" ht="14.1" customHeight="1">
      <c r="Q90" s="1061" t="s">
        <v>493</v>
      </c>
      <c r="R90" s="1071" t="s">
        <v>1151</v>
      </c>
      <c r="S90" s="1075" t="s">
        <v>402</v>
      </c>
      <c r="T90" s="1117"/>
      <c r="U90" s="1055"/>
      <c r="V90" s="1075"/>
      <c r="W90" s="1114"/>
      <c r="X90" s="1057" t="s">
        <v>1088</v>
      </c>
      <c r="Y90" s="1054"/>
      <c r="Z90" s="1054"/>
      <c r="AA90" s="1117"/>
      <c r="AB90" s="1117"/>
      <c r="AC90" s="1096"/>
      <c r="AG90" s="1054"/>
      <c r="AI90" s="1054"/>
      <c r="AJ90" s="1054"/>
      <c r="AR90" s="1054"/>
    </row>
    <row r="91" spans="17:44" ht="14.1" customHeight="1">
      <c r="Q91" s="1069"/>
      <c r="S91" s="1122" t="s">
        <v>886</v>
      </c>
      <c r="T91" s="1142" t="s">
        <v>1112</v>
      </c>
      <c r="U91" s="1144"/>
      <c r="V91" s="1075"/>
      <c r="W91" s="1114"/>
      <c r="X91" s="1121" t="s">
        <v>1096</v>
      </c>
      <c r="Y91" s="1071"/>
      <c r="Z91" s="1111" t="s">
        <v>590</v>
      </c>
      <c r="AA91" s="1075"/>
      <c r="AB91" s="1160"/>
      <c r="AC91" s="1096"/>
      <c r="AG91" s="1054"/>
      <c r="AI91" s="1054"/>
      <c r="AJ91" s="1054"/>
      <c r="AR91" s="1054"/>
    </row>
    <row r="92" spans="17:44" ht="14.1" customHeight="1">
      <c r="Q92" s="1069">
        <v>-6</v>
      </c>
      <c r="R92" s="1071" t="s">
        <v>1112</v>
      </c>
      <c r="S92" s="1135" t="s">
        <v>386</v>
      </c>
      <c r="T92" s="1057" t="s">
        <v>1079</v>
      </c>
      <c r="U92" s="1122" t="s">
        <v>876</v>
      </c>
      <c r="V92" s="1117"/>
      <c r="W92" s="1114"/>
      <c r="AA92" s="1164"/>
      <c r="AB92" s="1160"/>
      <c r="AC92" s="1096"/>
      <c r="AG92" s="1054"/>
      <c r="AI92" s="1054"/>
      <c r="AJ92" s="1054"/>
      <c r="AR92" s="1054"/>
    </row>
    <row r="93" spans="17:44" ht="14.1" customHeight="1">
      <c r="Q93" s="1069">
        <v>-7</v>
      </c>
      <c r="R93" s="1162" t="s">
        <v>1149</v>
      </c>
      <c r="S93" s="1075" t="s">
        <v>146</v>
      </c>
      <c r="T93" s="1075"/>
      <c r="U93" s="1114"/>
      <c r="V93" s="1113" t="s">
        <v>1131</v>
      </c>
      <c r="W93" s="1123"/>
      <c r="X93" s="1075"/>
      <c r="Z93" s="1060"/>
      <c r="AA93" s="1137"/>
      <c r="AB93" s="1160"/>
      <c r="AC93" s="1096"/>
      <c r="AG93" s="1054"/>
      <c r="AI93" s="1054"/>
      <c r="AJ93" s="1054"/>
      <c r="AR93" s="1054"/>
    </row>
    <row r="94" spans="17:44" ht="14.1" customHeight="1">
      <c r="Q94" s="1069"/>
      <c r="S94" s="1122" t="s">
        <v>878</v>
      </c>
      <c r="T94" s="1071" t="s">
        <v>1131</v>
      </c>
      <c r="U94" s="1125" t="s">
        <v>1132</v>
      </c>
      <c r="V94" s="1057" t="s">
        <v>1079</v>
      </c>
      <c r="W94" s="1054"/>
      <c r="X94" s="1060"/>
      <c r="Z94" s="1067"/>
      <c r="AA94" s="1055"/>
      <c r="AB94" s="1075"/>
      <c r="AC94" s="1096"/>
      <c r="AG94" s="1054"/>
      <c r="AI94" s="1054"/>
      <c r="AJ94" s="1054"/>
      <c r="AR94" s="1054"/>
    </row>
    <row r="95" spans="17:44" ht="14.1" customHeight="1">
      <c r="Q95" s="1069">
        <v>-8</v>
      </c>
      <c r="R95" s="1071" t="s">
        <v>1131</v>
      </c>
      <c r="S95" s="1135" t="s">
        <v>1132</v>
      </c>
      <c r="T95" s="1057" t="s">
        <v>1088</v>
      </c>
      <c r="U95" s="1144"/>
      <c r="V95" s="1075"/>
      <c r="W95" s="1061" t="s">
        <v>1223</v>
      </c>
      <c r="X95" s="1074" t="s">
        <v>1120</v>
      </c>
      <c r="Y95" s="1061"/>
      <c r="AA95" s="1060"/>
      <c r="AB95" s="1146"/>
      <c r="AC95" s="1096"/>
      <c r="AG95" s="1054"/>
      <c r="AI95" s="1054"/>
      <c r="AJ95" s="1054"/>
      <c r="AR95" s="1054"/>
    </row>
    <row r="96" spans="17:44" ht="14.1" customHeight="1">
      <c r="R96" s="1096"/>
      <c r="S96" s="1075"/>
      <c r="T96" s="1075"/>
      <c r="U96" s="1055"/>
      <c r="V96" s="1075"/>
      <c r="W96" s="1061"/>
      <c r="Y96" s="1081" t="s">
        <v>895</v>
      </c>
      <c r="Z96" s="1121" t="s">
        <v>1120</v>
      </c>
      <c r="AA96" s="1071"/>
      <c r="AB96" s="1111" t="s">
        <v>595</v>
      </c>
      <c r="AC96" s="1096"/>
      <c r="AG96" s="1054"/>
      <c r="AI96" s="1054"/>
      <c r="AJ96" s="1054"/>
      <c r="AR96" s="1054"/>
    </row>
    <row r="97" spans="17:44" ht="14.1" customHeight="1">
      <c r="Q97" s="1069"/>
      <c r="R97" s="1117"/>
      <c r="S97" s="1075"/>
      <c r="T97" s="1096"/>
      <c r="U97" s="1144"/>
      <c r="V97" s="1075"/>
      <c r="W97" s="1061" t="s">
        <v>1224</v>
      </c>
      <c r="X97" s="1071" t="s">
        <v>1112</v>
      </c>
      <c r="Y97" s="1105"/>
      <c r="Z97" s="1057" t="s">
        <v>1088</v>
      </c>
      <c r="AB97" s="1111"/>
      <c r="AC97" s="1096"/>
      <c r="AE97" s="1075"/>
      <c r="AF97" s="1075"/>
      <c r="AG97" s="1054"/>
      <c r="AI97" s="1054"/>
      <c r="AJ97" s="1054"/>
      <c r="AR97" s="1054"/>
    </row>
    <row r="98" spans="17:44" ht="14.1" customHeight="1">
      <c r="Q98" s="1061" t="s">
        <v>597</v>
      </c>
      <c r="R98" s="1074" t="s">
        <v>1073</v>
      </c>
      <c r="S98" s="1060" t="s">
        <v>115</v>
      </c>
      <c r="T98" s="1054"/>
      <c r="U98" s="1054"/>
      <c r="V98" s="1065"/>
      <c r="Y98" s="1055" t="s">
        <v>1225</v>
      </c>
      <c r="Z98" s="1110" t="s">
        <v>1112</v>
      </c>
      <c r="AA98" s="1071"/>
      <c r="AB98" s="1111" t="s">
        <v>1226</v>
      </c>
      <c r="AC98" s="1096"/>
      <c r="AE98" s="1075"/>
      <c r="AF98" s="1075"/>
      <c r="AG98" s="1054"/>
      <c r="AI98" s="1054"/>
      <c r="AJ98" s="1054"/>
      <c r="AR98" s="1054"/>
    </row>
    <row r="99" spans="17:44" ht="14.1" customHeight="1">
      <c r="Q99" s="1069"/>
      <c r="R99" s="1057"/>
      <c r="S99" s="1081" t="s">
        <v>1227</v>
      </c>
      <c r="T99" s="1071" t="s">
        <v>1073</v>
      </c>
      <c r="U99" s="1113" t="s">
        <v>115</v>
      </c>
      <c r="W99" s="1060"/>
      <c r="X99" s="1165"/>
      <c r="Y99" s="1061"/>
      <c r="AB99" s="1147"/>
      <c r="AC99" s="1096"/>
      <c r="AE99" s="1075"/>
      <c r="AF99" s="1075"/>
      <c r="AG99" s="1054"/>
      <c r="AI99" s="1054"/>
      <c r="AJ99" s="1054"/>
      <c r="AR99" s="1054"/>
    </row>
    <row r="100" spans="17:44" ht="14.1" customHeight="1">
      <c r="Q100" s="1069">
        <v>-42</v>
      </c>
      <c r="R100" s="1071" t="s">
        <v>1134</v>
      </c>
      <c r="S100" s="1129" t="s">
        <v>389</v>
      </c>
      <c r="T100" s="1057" t="s">
        <v>1079</v>
      </c>
      <c r="U100" s="1114" t="s">
        <v>901</v>
      </c>
      <c r="AE100" s="1075"/>
      <c r="AF100" s="1075"/>
      <c r="AG100" s="1054"/>
      <c r="AI100" s="1054"/>
      <c r="AJ100" s="1054"/>
      <c r="AR100" s="1054"/>
    </row>
    <row r="101" spans="17:44" ht="14.1" customHeight="1">
      <c r="Q101" s="1069"/>
      <c r="S101" s="1075"/>
      <c r="T101" s="1132"/>
      <c r="U101" s="1133"/>
      <c r="V101" s="1110" t="s">
        <v>1073</v>
      </c>
      <c r="W101" s="1071"/>
      <c r="X101" s="1111" t="s">
        <v>1228</v>
      </c>
      <c r="Y101" s="1061" t="s">
        <v>1229</v>
      </c>
      <c r="Z101" s="1074" t="s">
        <v>1134</v>
      </c>
      <c r="AA101" s="1060"/>
      <c r="AB101" s="1057"/>
      <c r="AD101" s="1067"/>
      <c r="AE101" s="1075"/>
      <c r="AF101" s="1075"/>
      <c r="AG101" s="1054"/>
      <c r="AI101" s="1054"/>
      <c r="AJ101" s="1054"/>
      <c r="AR101" s="1054"/>
    </row>
    <row r="102" spans="17:44" ht="14.1" customHeight="1">
      <c r="Q102" s="1069">
        <v>-43</v>
      </c>
      <c r="R102" s="1074" t="s">
        <v>1151</v>
      </c>
      <c r="S102" s="1057" t="s">
        <v>402</v>
      </c>
      <c r="T102" s="1075"/>
      <c r="U102" s="1107"/>
      <c r="V102" s="1057" t="s">
        <v>1079</v>
      </c>
      <c r="W102" s="1096"/>
      <c r="X102" s="1111"/>
      <c r="Y102" s="1061"/>
      <c r="Z102" s="1127"/>
      <c r="AA102" s="1081" t="s">
        <v>905</v>
      </c>
      <c r="AB102" s="1110" t="s">
        <v>1149</v>
      </c>
      <c r="AC102" s="1071"/>
      <c r="AD102" s="1111" t="s">
        <v>1230</v>
      </c>
      <c r="AG102" s="1054"/>
      <c r="AI102" s="1054"/>
      <c r="AJ102" s="1054"/>
      <c r="AR102" s="1054"/>
    </row>
    <row r="103" spans="17:44" ht="14.1" customHeight="1">
      <c r="Q103" s="1069"/>
      <c r="R103" s="1134"/>
      <c r="S103" s="1122" t="s">
        <v>1231</v>
      </c>
      <c r="T103" s="1071" t="s">
        <v>1151</v>
      </c>
      <c r="U103" s="1135" t="s">
        <v>402</v>
      </c>
      <c r="Y103" s="1061" t="s">
        <v>1232</v>
      </c>
      <c r="Z103" s="1071" t="s">
        <v>1149</v>
      </c>
      <c r="AA103" s="1129"/>
      <c r="AB103" s="1057" t="s">
        <v>1079</v>
      </c>
      <c r="AD103" s="1130"/>
      <c r="AG103" s="1054"/>
      <c r="AI103" s="1054"/>
      <c r="AJ103" s="1054"/>
      <c r="AR103" s="1054"/>
    </row>
    <row r="104" spans="17:44" ht="14.1" customHeight="1">
      <c r="Q104" s="1069">
        <v>-44</v>
      </c>
      <c r="R104" s="1071" t="s">
        <v>1149</v>
      </c>
      <c r="S104" s="1135" t="s">
        <v>146</v>
      </c>
      <c r="T104" s="1057" t="s">
        <v>1088</v>
      </c>
      <c r="U104" s="1055" t="s">
        <v>1233</v>
      </c>
      <c r="V104" s="1121" t="s">
        <v>1151</v>
      </c>
      <c r="W104" s="1071"/>
      <c r="X104" s="1111" t="s">
        <v>1234</v>
      </c>
      <c r="AA104" s="1055" t="s">
        <v>1235</v>
      </c>
      <c r="AB104" s="1121" t="s">
        <v>1134</v>
      </c>
      <c r="AC104" s="1113"/>
      <c r="AD104" s="1111" t="s">
        <v>1236</v>
      </c>
      <c r="AG104" s="1054"/>
      <c r="AI104" s="1054"/>
      <c r="AJ104" s="1054"/>
      <c r="AR104" s="1054"/>
    </row>
    <row r="105" spans="17:44" ht="14.1" customHeight="1">
      <c r="Q105" s="1054"/>
      <c r="R105" s="1057"/>
      <c r="S105" s="1061"/>
      <c r="W105" s="1136"/>
      <c r="Y105" s="1054"/>
      <c r="Z105" s="1060"/>
      <c r="AA105" s="1060"/>
      <c r="AB105" s="1057"/>
      <c r="AD105" s="1130"/>
      <c r="AG105" s="1054"/>
      <c r="AI105" s="1054"/>
      <c r="AJ105" s="1054"/>
      <c r="AR105" s="1054"/>
    </row>
    <row r="106" spans="17:44" ht="14.1" customHeight="1">
      <c r="Q106" s="1069"/>
      <c r="R106" s="1117"/>
      <c r="T106" s="1096"/>
      <c r="U106" s="1144"/>
      <c r="V106" s="1075"/>
      <c r="W106" s="1075"/>
      <c r="X106" s="1075"/>
      <c r="AG106" s="1054"/>
      <c r="AI106" s="1054"/>
      <c r="AJ106" s="1054"/>
      <c r="AR106" s="1054"/>
    </row>
    <row r="107" spans="17:44" ht="14.1" customHeight="1">
      <c r="AG107" s="1054"/>
      <c r="AI107" s="1054"/>
      <c r="AJ107" s="1054"/>
      <c r="AR107" s="1054"/>
    </row>
    <row r="108" spans="17:44" ht="14.1" customHeight="1">
      <c r="AG108" s="1054"/>
      <c r="AI108" s="1054"/>
      <c r="AJ108" s="1054"/>
      <c r="AR108" s="1054"/>
    </row>
    <row r="109" spans="17:44" ht="14.1" customHeight="1">
      <c r="AG109" s="1054"/>
      <c r="AI109" s="1054"/>
      <c r="AJ109" s="1054"/>
      <c r="AR109" s="1054"/>
    </row>
    <row r="110" spans="17:44" ht="14.1" customHeight="1">
      <c r="AG110" s="1054"/>
      <c r="AI110" s="1054"/>
      <c r="AJ110" s="1054"/>
      <c r="AR110" s="1054"/>
    </row>
    <row r="111" spans="17:44" ht="14.1" customHeight="1">
      <c r="S111" s="1212" t="s">
        <v>61</v>
      </c>
      <c r="T111" s="1052"/>
      <c r="U111" s="1052"/>
      <c r="V111" s="1052"/>
      <c r="W111" s="1052"/>
      <c r="X111" s="1052"/>
      <c r="Y111" s="1068" t="s">
        <v>132</v>
      </c>
      <c r="AG111" s="1054"/>
      <c r="AI111" s="1054"/>
      <c r="AJ111" s="1054"/>
      <c r="AR111" s="1054"/>
    </row>
    <row r="112" spans="17:44" ht="14.1" customHeight="1">
      <c r="AG112" s="1054"/>
      <c r="AI112" s="1054"/>
      <c r="AJ112" s="1054"/>
      <c r="AR112" s="1054"/>
    </row>
    <row r="113" spans="33:44" ht="14.1" customHeight="1">
      <c r="AG113" s="1054"/>
      <c r="AI113" s="1054"/>
      <c r="AJ113" s="1054"/>
      <c r="AR113" s="1054"/>
    </row>
    <row r="114" spans="33:44" ht="14.1" customHeight="1">
      <c r="AG114" s="1054"/>
      <c r="AI114" s="1054"/>
      <c r="AJ114" s="1054"/>
      <c r="AR114" s="1054"/>
    </row>
    <row r="115" spans="33:44" ht="14.1" customHeight="1">
      <c r="AG115" s="1054"/>
      <c r="AI115" s="1054"/>
      <c r="AJ115" s="1054"/>
      <c r="AR115" s="1054"/>
    </row>
    <row r="116" spans="33:44" ht="14.1" customHeight="1">
      <c r="AG116" s="1054"/>
      <c r="AI116" s="1054"/>
      <c r="AJ116" s="1054"/>
      <c r="AR116" s="1054"/>
    </row>
    <row r="117" spans="33:44" ht="14.1" customHeight="1">
      <c r="AG117" s="1054"/>
      <c r="AI117" s="1054"/>
      <c r="AJ117" s="1054"/>
      <c r="AR117" s="1054"/>
    </row>
    <row r="118" spans="33:44" ht="14.1" customHeight="1">
      <c r="AG118" s="1054"/>
      <c r="AI118" s="1054"/>
      <c r="AJ118" s="1054"/>
      <c r="AR118" s="1054"/>
    </row>
    <row r="119" spans="33:44" ht="14.1" customHeight="1">
      <c r="AG119" s="1054"/>
      <c r="AI119" s="1054"/>
      <c r="AJ119" s="1054"/>
      <c r="AR119" s="1054"/>
    </row>
    <row r="120" spans="33:44" ht="14.1" customHeight="1">
      <c r="AG120" s="1054"/>
      <c r="AI120" s="1054"/>
      <c r="AJ120" s="1054"/>
      <c r="AR120" s="1054"/>
    </row>
    <row r="121" spans="33:44" ht="14.1" customHeight="1">
      <c r="AG121" s="1054"/>
      <c r="AI121" s="1054"/>
      <c r="AJ121" s="1054"/>
      <c r="AR121" s="1054"/>
    </row>
    <row r="122" spans="33:44" ht="14.1" customHeight="1">
      <c r="AG122" s="1054"/>
      <c r="AI122" s="1054"/>
      <c r="AJ122" s="1054"/>
      <c r="AR122" s="1054"/>
    </row>
    <row r="123" spans="33:44" ht="14.1" customHeight="1">
      <c r="AG123" s="1054"/>
      <c r="AI123" s="1054"/>
      <c r="AJ123" s="1054"/>
      <c r="AR123" s="1054"/>
    </row>
    <row r="124" spans="33:44" ht="14.1" customHeight="1">
      <c r="AG124" s="1054"/>
      <c r="AI124" s="1054"/>
      <c r="AJ124" s="1054"/>
      <c r="AR124" s="1054"/>
    </row>
    <row r="125" spans="33:44" ht="14.1" customHeight="1">
      <c r="AG125" s="1054"/>
      <c r="AI125" s="1054"/>
      <c r="AJ125" s="1054"/>
      <c r="AR125" s="1054"/>
    </row>
    <row r="126" spans="33:44" ht="14.1" customHeight="1">
      <c r="AG126" s="1054"/>
      <c r="AI126" s="1054"/>
      <c r="AJ126" s="1054"/>
    </row>
    <row r="127" spans="33:44" ht="14.1" customHeight="1">
      <c r="AG127" s="1054"/>
      <c r="AI127" s="1054"/>
      <c r="AJ127" s="1054"/>
    </row>
    <row r="128" spans="33:44" ht="14.1" customHeight="1">
      <c r="AG128" s="1054"/>
      <c r="AI128" s="1054"/>
      <c r="AJ128" s="1054"/>
    </row>
    <row r="129" spans="33:46" ht="14.1" customHeight="1">
      <c r="AG129" s="1055"/>
      <c r="AI129" s="1167"/>
      <c r="AR129" s="1057"/>
      <c r="AS129" s="1057"/>
      <c r="AT129" s="1057"/>
    </row>
    <row r="130" spans="33:46" ht="14.1" customHeight="1">
      <c r="AG130" s="1055"/>
      <c r="AR130" s="1057"/>
      <c r="AS130" s="1057"/>
      <c r="AT130" s="1057"/>
    </row>
    <row r="131" spans="33:46" ht="14.1" customHeight="1">
      <c r="AG131" s="1055"/>
      <c r="AR131" s="1057"/>
      <c r="AS131" s="1057"/>
      <c r="AT131" s="1057"/>
    </row>
    <row r="132" spans="33:46" ht="14.1" customHeight="1">
      <c r="AG132" s="1055"/>
      <c r="AR132" s="1057"/>
      <c r="AS132" s="1057"/>
      <c r="AT132" s="1057"/>
    </row>
    <row r="133" spans="33:46" ht="14.1" customHeight="1">
      <c r="AG133" s="1055"/>
      <c r="AR133" s="1057"/>
      <c r="AS133" s="1057"/>
      <c r="AT133" s="1057"/>
    </row>
    <row r="134" spans="33:46" ht="14.1" customHeight="1">
      <c r="AG134" s="1055"/>
      <c r="AR134" s="1057"/>
      <c r="AS134" s="1057"/>
      <c r="AT134" s="1057"/>
    </row>
    <row r="135" spans="33:46" ht="14.1" customHeight="1">
      <c r="AG135" s="1055"/>
      <c r="AR135" s="1057"/>
      <c r="AS135" s="1057"/>
      <c r="AT135" s="1057"/>
    </row>
    <row r="136" spans="33:46" ht="14.1" customHeight="1">
      <c r="AG136" s="1055"/>
      <c r="AR136" s="1057"/>
      <c r="AS136" s="1057"/>
      <c r="AT136" s="1057"/>
    </row>
    <row r="137" spans="33:46" ht="14.1" customHeight="1">
      <c r="AG137" s="1055"/>
      <c r="AR137" s="1057"/>
      <c r="AS137" s="1057"/>
      <c r="AT137" s="1057"/>
    </row>
    <row r="138" spans="33:46" ht="14.1" customHeight="1">
      <c r="AG138" s="1055"/>
      <c r="AR138" s="1057"/>
      <c r="AS138" s="1057"/>
      <c r="AT138" s="1057"/>
    </row>
    <row r="139" spans="33:46" ht="14.1" customHeight="1">
      <c r="AG139" s="1055"/>
      <c r="AR139" s="1057"/>
      <c r="AS139" s="1057"/>
      <c r="AT139" s="1057"/>
    </row>
    <row r="140" spans="33:46" ht="14.1" customHeight="1">
      <c r="AR140" s="1057"/>
      <c r="AS140" s="1057"/>
      <c r="AT140" s="1057"/>
    </row>
    <row r="141" spans="33:46" ht="14.1" customHeight="1">
      <c r="AR141" s="1057"/>
      <c r="AS141" s="1057"/>
      <c r="AT141" s="1057"/>
    </row>
    <row r="142" spans="33:46" ht="14.1" customHeight="1">
      <c r="AR142" s="1057"/>
      <c r="AS142" s="1057"/>
      <c r="AT142" s="1057"/>
    </row>
    <row r="143" spans="33:46" ht="14.1" customHeight="1">
      <c r="AR143" s="1057"/>
      <c r="AS143" s="1057"/>
      <c r="AT143" s="1057"/>
    </row>
    <row r="144" spans="33:46" ht="14.1" customHeight="1">
      <c r="AR144" s="1057"/>
      <c r="AS144" s="1057"/>
      <c r="AT144" s="1057"/>
    </row>
    <row r="145" spans="44:46" ht="14.1" customHeight="1">
      <c r="AR145" s="1057"/>
      <c r="AS145" s="1057"/>
      <c r="AT145" s="1057"/>
    </row>
    <row r="146" spans="44:46" ht="14.1" customHeight="1">
      <c r="AR146" s="1057"/>
      <c r="AS146" s="1057"/>
      <c r="AT146" s="1057"/>
    </row>
  </sheetData>
  <pageMargins left="0.39370078740157483" right="0.19685039370078741" top="0.59055118110236227" bottom="0.19685039370078741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BF129"/>
  <sheetViews>
    <sheetView zoomScale="90" zoomScaleNormal="90" workbookViewId="0"/>
  </sheetViews>
  <sheetFormatPr defaultRowHeight="14.1" customHeight="1"/>
  <cols>
    <col min="1" max="1" width="3.42578125" style="1052" customWidth="1"/>
    <col min="2" max="2" width="5" style="1052" customWidth="1"/>
    <col min="3" max="3" width="27" style="1052" customWidth="1"/>
    <col min="4" max="4" width="15.42578125" style="1052" customWidth="1"/>
    <col min="5" max="14" width="9.7109375" style="1052" customWidth="1"/>
    <col min="15" max="16" width="2.7109375" style="1052" customWidth="1"/>
    <col min="17" max="17" width="3.7109375" style="1061" customWidth="1"/>
    <col min="18" max="18" width="17.7109375" style="1054" customWidth="1"/>
    <col min="19" max="19" width="8.7109375" style="1055" customWidth="1"/>
    <col min="20" max="20" width="17.7109375" style="1057" customWidth="1"/>
    <col min="21" max="21" width="8.7109375" style="1057" customWidth="1"/>
    <col min="22" max="22" width="17.7109375" style="1057" customWidth="1"/>
    <col min="23" max="23" width="3.7109375" style="1057" customWidth="1"/>
    <col min="24" max="24" width="17.7109375" style="1057" customWidth="1"/>
    <col min="25" max="25" width="3.7109375" style="1057" customWidth="1"/>
    <col min="26" max="26" width="17.7109375" style="1057" customWidth="1"/>
    <col min="27" max="27" width="3.7109375" style="1057" customWidth="1"/>
    <col min="28" max="28" width="17.7109375" style="1067" customWidth="1"/>
    <col min="29" max="29" width="3.7109375" style="1060" customWidth="1"/>
    <col min="30" max="30" width="3.7109375" style="1054" customWidth="1"/>
    <col min="31" max="32" width="1.7109375" style="1054" customWidth="1"/>
    <col min="33" max="33" width="3.7109375" style="1061" customWidth="1"/>
    <col min="34" max="34" width="17.7109375" style="1054" customWidth="1"/>
    <col min="35" max="35" width="8.7109375" style="1055" customWidth="1"/>
    <col min="36" max="36" width="17.7109375" style="1057" customWidth="1"/>
    <col min="37" max="37" width="8.7109375" style="1057" customWidth="1"/>
    <col min="38" max="38" width="17.7109375" style="1057" customWidth="1"/>
    <col min="39" max="39" width="3.7109375" style="1057" customWidth="1"/>
    <col min="40" max="40" width="17.7109375" style="1057" customWidth="1"/>
    <col min="41" max="41" width="3.7109375" style="1057" customWidth="1"/>
    <col min="42" max="42" width="17.7109375" style="1057" customWidth="1"/>
    <col min="43" max="43" width="3.7109375" style="1057" customWidth="1"/>
    <col min="44" max="44" width="17.7109375" style="1067" customWidth="1"/>
    <col min="45" max="45" width="3.7109375" style="1060" customWidth="1"/>
    <col min="46" max="46" width="3.7109375" style="1054" customWidth="1"/>
    <col min="47" max="47" width="9.140625" style="1052"/>
    <col min="48" max="48" width="5.28515625" style="1052" customWidth="1"/>
    <col min="49" max="49" width="27.7109375" style="1052" customWidth="1"/>
    <col min="50" max="50" width="13.7109375" style="1052" customWidth="1"/>
    <col min="51" max="52" width="9.7109375" style="1052" customWidth="1"/>
    <col min="53" max="53" width="9.140625" style="1052"/>
    <col min="54" max="54" width="5.28515625" style="1052" customWidth="1"/>
    <col min="55" max="55" width="27.7109375" style="1052" customWidth="1"/>
    <col min="56" max="56" width="13.7109375" style="1052" customWidth="1"/>
    <col min="57" max="58" width="9.7109375" style="1052" customWidth="1"/>
    <col min="59" max="251" width="9.140625" style="1052"/>
    <col min="252" max="252" width="3.42578125" style="1052" customWidth="1"/>
    <col min="253" max="253" width="5" style="1052" customWidth="1"/>
    <col min="254" max="254" width="27" style="1052" customWidth="1"/>
    <col min="255" max="255" width="15.42578125" style="1052" customWidth="1"/>
    <col min="256" max="265" width="9.7109375" style="1052" customWidth="1"/>
    <col min="266" max="267" width="2.7109375" style="1052" customWidth="1"/>
    <col min="268" max="268" width="3.7109375" style="1052" customWidth="1"/>
    <col min="269" max="269" width="17.7109375" style="1052" customWidth="1"/>
    <col min="270" max="270" width="8.7109375" style="1052" customWidth="1"/>
    <col min="271" max="271" width="17.7109375" style="1052" customWidth="1"/>
    <col min="272" max="272" width="8.7109375" style="1052" customWidth="1"/>
    <col min="273" max="273" width="17.7109375" style="1052" customWidth="1"/>
    <col min="274" max="274" width="3.7109375" style="1052" customWidth="1"/>
    <col min="275" max="275" width="17.7109375" style="1052" customWidth="1"/>
    <col min="276" max="276" width="3.7109375" style="1052" customWidth="1"/>
    <col min="277" max="277" width="17.7109375" style="1052" customWidth="1"/>
    <col min="278" max="278" width="3.7109375" style="1052" customWidth="1"/>
    <col min="279" max="279" width="17.7109375" style="1052" customWidth="1"/>
    <col min="280" max="281" width="3.7109375" style="1052" customWidth="1"/>
    <col min="282" max="283" width="1.7109375" style="1052" customWidth="1"/>
    <col min="284" max="284" width="3.7109375" style="1052" customWidth="1"/>
    <col min="285" max="285" width="17.7109375" style="1052" customWidth="1"/>
    <col min="286" max="286" width="8.7109375" style="1052" customWidth="1"/>
    <col min="287" max="287" width="17.7109375" style="1052" customWidth="1"/>
    <col min="288" max="288" width="8.7109375" style="1052" customWidth="1"/>
    <col min="289" max="289" width="17.7109375" style="1052" customWidth="1"/>
    <col min="290" max="290" width="3.7109375" style="1052" customWidth="1"/>
    <col min="291" max="291" width="17.7109375" style="1052" customWidth="1"/>
    <col min="292" max="292" width="3.7109375" style="1052" customWidth="1"/>
    <col min="293" max="293" width="17.7109375" style="1052" customWidth="1"/>
    <col min="294" max="294" width="3.7109375" style="1052" customWidth="1"/>
    <col min="295" max="295" width="17.7109375" style="1052" customWidth="1"/>
    <col min="296" max="297" width="3.7109375" style="1052" customWidth="1"/>
    <col min="298" max="507" width="9.140625" style="1052"/>
    <col min="508" max="508" width="3.42578125" style="1052" customWidth="1"/>
    <col min="509" max="509" width="5" style="1052" customWidth="1"/>
    <col min="510" max="510" width="27" style="1052" customWidth="1"/>
    <col min="511" max="511" width="15.42578125" style="1052" customWidth="1"/>
    <col min="512" max="521" width="9.7109375" style="1052" customWidth="1"/>
    <col min="522" max="523" width="2.7109375" style="1052" customWidth="1"/>
    <col min="524" max="524" width="3.7109375" style="1052" customWidth="1"/>
    <col min="525" max="525" width="17.7109375" style="1052" customWidth="1"/>
    <col min="526" max="526" width="8.7109375" style="1052" customWidth="1"/>
    <col min="527" max="527" width="17.7109375" style="1052" customWidth="1"/>
    <col min="528" max="528" width="8.7109375" style="1052" customWidth="1"/>
    <col min="529" max="529" width="17.7109375" style="1052" customWidth="1"/>
    <col min="530" max="530" width="3.7109375" style="1052" customWidth="1"/>
    <col min="531" max="531" width="17.7109375" style="1052" customWidth="1"/>
    <col min="532" max="532" width="3.7109375" style="1052" customWidth="1"/>
    <col min="533" max="533" width="17.7109375" style="1052" customWidth="1"/>
    <col min="534" max="534" width="3.7109375" style="1052" customWidth="1"/>
    <col min="535" max="535" width="17.7109375" style="1052" customWidth="1"/>
    <col min="536" max="537" width="3.7109375" style="1052" customWidth="1"/>
    <col min="538" max="539" width="1.7109375" style="1052" customWidth="1"/>
    <col min="540" max="540" width="3.7109375" style="1052" customWidth="1"/>
    <col min="541" max="541" width="17.7109375" style="1052" customWidth="1"/>
    <col min="542" max="542" width="8.7109375" style="1052" customWidth="1"/>
    <col min="543" max="543" width="17.7109375" style="1052" customWidth="1"/>
    <col min="544" max="544" width="8.7109375" style="1052" customWidth="1"/>
    <col min="545" max="545" width="17.7109375" style="1052" customWidth="1"/>
    <col min="546" max="546" width="3.7109375" style="1052" customWidth="1"/>
    <col min="547" max="547" width="17.7109375" style="1052" customWidth="1"/>
    <col min="548" max="548" width="3.7109375" style="1052" customWidth="1"/>
    <col min="549" max="549" width="17.7109375" style="1052" customWidth="1"/>
    <col min="550" max="550" width="3.7109375" style="1052" customWidth="1"/>
    <col min="551" max="551" width="17.7109375" style="1052" customWidth="1"/>
    <col min="552" max="553" width="3.7109375" style="1052" customWidth="1"/>
    <col min="554" max="763" width="9.140625" style="1052"/>
    <col min="764" max="764" width="3.42578125" style="1052" customWidth="1"/>
    <col min="765" max="765" width="5" style="1052" customWidth="1"/>
    <col min="766" max="766" width="27" style="1052" customWidth="1"/>
    <col min="767" max="767" width="15.42578125" style="1052" customWidth="1"/>
    <col min="768" max="777" width="9.7109375" style="1052" customWidth="1"/>
    <col min="778" max="779" width="2.7109375" style="1052" customWidth="1"/>
    <col min="780" max="780" width="3.7109375" style="1052" customWidth="1"/>
    <col min="781" max="781" width="17.7109375" style="1052" customWidth="1"/>
    <col min="782" max="782" width="8.7109375" style="1052" customWidth="1"/>
    <col min="783" max="783" width="17.7109375" style="1052" customWidth="1"/>
    <col min="784" max="784" width="8.7109375" style="1052" customWidth="1"/>
    <col min="785" max="785" width="17.7109375" style="1052" customWidth="1"/>
    <col min="786" max="786" width="3.7109375" style="1052" customWidth="1"/>
    <col min="787" max="787" width="17.7109375" style="1052" customWidth="1"/>
    <col min="788" max="788" width="3.7109375" style="1052" customWidth="1"/>
    <col min="789" max="789" width="17.7109375" style="1052" customWidth="1"/>
    <col min="790" max="790" width="3.7109375" style="1052" customWidth="1"/>
    <col min="791" max="791" width="17.7109375" style="1052" customWidth="1"/>
    <col min="792" max="793" width="3.7109375" style="1052" customWidth="1"/>
    <col min="794" max="795" width="1.7109375" style="1052" customWidth="1"/>
    <col min="796" max="796" width="3.7109375" style="1052" customWidth="1"/>
    <col min="797" max="797" width="17.7109375" style="1052" customWidth="1"/>
    <col min="798" max="798" width="8.7109375" style="1052" customWidth="1"/>
    <col min="799" max="799" width="17.7109375" style="1052" customWidth="1"/>
    <col min="800" max="800" width="8.7109375" style="1052" customWidth="1"/>
    <col min="801" max="801" width="17.7109375" style="1052" customWidth="1"/>
    <col min="802" max="802" width="3.7109375" style="1052" customWidth="1"/>
    <col min="803" max="803" width="17.7109375" style="1052" customWidth="1"/>
    <col min="804" max="804" width="3.7109375" style="1052" customWidth="1"/>
    <col min="805" max="805" width="17.7109375" style="1052" customWidth="1"/>
    <col min="806" max="806" width="3.7109375" style="1052" customWidth="1"/>
    <col min="807" max="807" width="17.7109375" style="1052" customWidth="1"/>
    <col min="808" max="809" width="3.7109375" style="1052" customWidth="1"/>
    <col min="810" max="1019" width="9.140625" style="1052"/>
    <col min="1020" max="1020" width="3.42578125" style="1052" customWidth="1"/>
    <col min="1021" max="1021" width="5" style="1052" customWidth="1"/>
    <col min="1022" max="1022" width="27" style="1052" customWidth="1"/>
    <col min="1023" max="1023" width="15.42578125" style="1052" customWidth="1"/>
    <col min="1024" max="1033" width="9.7109375" style="1052" customWidth="1"/>
    <col min="1034" max="1035" width="2.7109375" style="1052" customWidth="1"/>
    <col min="1036" max="1036" width="3.7109375" style="1052" customWidth="1"/>
    <col min="1037" max="1037" width="17.7109375" style="1052" customWidth="1"/>
    <col min="1038" max="1038" width="8.7109375" style="1052" customWidth="1"/>
    <col min="1039" max="1039" width="17.7109375" style="1052" customWidth="1"/>
    <col min="1040" max="1040" width="8.7109375" style="1052" customWidth="1"/>
    <col min="1041" max="1041" width="17.7109375" style="1052" customWidth="1"/>
    <col min="1042" max="1042" width="3.7109375" style="1052" customWidth="1"/>
    <col min="1043" max="1043" width="17.7109375" style="1052" customWidth="1"/>
    <col min="1044" max="1044" width="3.7109375" style="1052" customWidth="1"/>
    <col min="1045" max="1045" width="17.7109375" style="1052" customWidth="1"/>
    <col min="1046" max="1046" width="3.7109375" style="1052" customWidth="1"/>
    <col min="1047" max="1047" width="17.7109375" style="1052" customWidth="1"/>
    <col min="1048" max="1049" width="3.7109375" style="1052" customWidth="1"/>
    <col min="1050" max="1051" width="1.7109375" style="1052" customWidth="1"/>
    <col min="1052" max="1052" width="3.7109375" style="1052" customWidth="1"/>
    <col min="1053" max="1053" width="17.7109375" style="1052" customWidth="1"/>
    <col min="1054" max="1054" width="8.7109375" style="1052" customWidth="1"/>
    <col min="1055" max="1055" width="17.7109375" style="1052" customWidth="1"/>
    <col min="1056" max="1056" width="8.7109375" style="1052" customWidth="1"/>
    <col min="1057" max="1057" width="17.7109375" style="1052" customWidth="1"/>
    <col min="1058" max="1058" width="3.7109375" style="1052" customWidth="1"/>
    <col min="1059" max="1059" width="17.7109375" style="1052" customWidth="1"/>
    <col min="1060" max="1060" width="3.7109375" style="1052" customWidth="1"/>
    <col min="1061" max="1061" width="17.7109375" style="1052" customWidth="1"/>
    <col min="1062" max="1062" width="3.7109375" style="1052" customWidth="1"/>
    <col min="1063" max="1063" width="17.7109375" style="1052" customWidth="1"/>
    <col min="1064" max="1065" width="3.7109375" style="1052" customWidth="1"/>
    <col min="1066" max="1275" width="9.140625" style="1052"/>
    <col min="1276" max="1276" width="3.42578125" style="1052" customWidth="1"/>
    <col min="1277" max="1277" width="5" style="1052" customWidth="1"/>
    <col min="1278" max="1278" width="27" style="1052" customWidth="1"/>
    <col min="1279" max="1279" width="15.42578125" style="1052" customWidth="1"/>
    <col min="1280" max="1289" width="9.7109375" style="1052" customWidth="1"/>
    <col min="1290" max="1291" width="2.7109375" style="1052" customWidth="1"/>
    <col min="1292" max="1292" width="3.7109375" style="1052" customWidth="1"/>
    <col min="1293" max="1293" width="17.7109375" style="1052" customWidth="1"/>
    <col min="1294" max="1294" width="8.7109375" style="1052" customWidth="1"/>
    <col min="1295" max="1295" width="17.7109375" style="1052" customWidth="1"/>
    <col min="1296" max="1296" width="8.7109375" style="1052" customWidth="1"/>
    <col min="1297" max="1297" width="17.7109375" style="1052" customWidth="1"/>
    <col min="1298" max="1298" width="3.7109375" style="1052" customWidth="1"/>
    <col min="1299" max="1299" width="17.7109375" style="1052" customWidth="1"/>
    <col min="1300" max="1300" width="3.7109375" style="1052" customWidth="1"/>
    <col min="1301" max="1301" width="17.7109375" style="1052" customWidth="1"/>
    <col min="1302" max="1302" width="3.7109375" style="1052" customWidth="1"/>
    <col min="1303" max="1303" width="17.7109375" style="1052" customWidth="1"/>
    <col min="1304" max="1305" width="3.7109375" style="1052" customWidth="1"/>
    <col min="1306" max="1307" width="1.7109375" style="1052" customWidth="1"/>
    <col min="1308" max="1308" width="3.7109375" style="1052" customWidth="1"/>
    <col min="1309" max="1309" width="17.7109375" style="1052" customWidth="1"/>
    <col min="1310" max="1310" width="8.7109375" style="1052" customWidth="1"/>
    <col min="1311" max="1311" width="17.7109375" style="1052" customWidth="1"/>
    <col min="1312" max="1312" width="8.7109375" style="1052" customWidth="1"/>
    <col min="1313" max="1313" width="17.7109375" style="1052" customWidth="1"/>
    <col min="1314" max="1314" width="3.7109375" style="1052" customWidth="1"/>
    <col min="1315" max="1315" width="17.7109375" style="1052" customWidth="1"/>
    <col min="1316" max="1316" width="3.7109375" style="1052" customWidth="1"/>
    <col min="1317" max="1317" width="17.7109375" style="1052" customWidth="1"/>
    <col min="1318" max="1318" width="3.7109375" style="1052" customWidth="1"/>
    <col min="1319" max="1319" width="17.7109375" style="1052" customWidth="1"/>
    <col min="1320" max="1321" width="3.7109375" style="1052" customWidth="1"/>
    <col min="1322" max="1531" width="9.140625" style="1052"/>
    <col min="1532" max="1532" width="3.42578125" style="1052" customWidth="1"/>
    <col min="1533" max="1533" width="5" style="1052" customWidth="1"/>
    <col min="1534" max="1534" width="27" style="1052" customWidth="1"/>
    <col min="1535" max="1535" width="15.42578125" style="1052" customWidth="1"/>
    <col min="1536" max="1545" width="9.7109375" style="1052" customWidth="1"/>
    <col min="1546" max="1547" width="2.7109375" style="1052" customWidth="1"/>
    <col min="1548" max="1548" width="3.7109375" style="1052" customWidth="1"/>
    <col min="1549" max="1549" width="17.7109375" style="1052" customWidth="1"/>
    <col min="1550" max="1550" width="8.7109375" style="1052" customWidth="1"/>
    <col min="1551" max="1551" width="17.7109375" style="1052" customWidth="1"/>
    <col min="1552" max="1552" width="8.7109375" style="1052" customWidth="1"/>
    <col min="1553" max="1553" width="17.7109375" style="1052" customWidth="1"/>
    <col min="1554" max="1554" width="3.7109375" style="1052" customWidth="1"/>
    <col min="1555" max="1555" width="17.7109375" style="1052" customWidth="1"/>
    <col min="1556" max="1556" width="3.7109375" style="1052" customWidth="1"/>
    <col min="1557" max="1557" width="17.7109375" style="1052" customWidth="1"/>
    <col min="1558" max="1558" width="3.7109375" style="1052" customWidth="1"/>
    <col min="1559" max="1559" width="17.7109375" style="1052" customWidth="1"/>
    <col min="1560" max="1561" width="3.7109375" style="1052" customWidth="1"/>
    <col min="1562" max="1563" width="1.7109375" style="1052" customWidth="1"/>
    <col min="1564" max="1564" width="3.7109375" style="1052" customWidth="1"/>
    <col min="1565" max="1565" width="17.7109375" style="1052" customWidth="1"/>
    <col min="1566" max="1566" width="8.7109375" style="1052" customWidth="1"/>
    <col min="1567" max="1567" width="17.7109375" style="1052" customWidth="1"/>
    <col min="1568" max="1568" width="8.7109375" style="1052" customWidth="1"/>
    <col min="1569" max="1569" width="17.7109375" style="1052" customWidth="1"/>
    <col min="1570" max="1570" width="3.7109375" style="1052" customWidth="1"/>
    <col min="1571" max="1571" width="17.7109375" style="1052" customWidth="1"/>
    <col min="1572" max="1572" width="3.7109375" style="1052" customWidth="1"/>
    <col min="1573" max="1573" width="17.7109375" style="1052" customWidth="1"/>
    <col min="1574" max="1574" width="3.7109375" style="1052" customWidth="1"/>
    <col min="1575" max="1575" width="17.7109375" style="1052" customWidth="1"/>
    <col min="1576" max="1577" width="3.7109375" style="1052" customWidth="1"/>
    <col min="1578" max="1787" width="9.140625" style="1052"/>
    <col min="1788" max="1788" width="3.42578125" style="1052" customWidth="1"/>
    <col min="1789" max="1789" width="5" style="1052" customWidth="1"/>
    <col min="1790" max="1790" width="27" style="1052" customWidth="1"/>
    <col min="1791" max="1791" width="15.42578125" style="1052" customWidth="1"/>
    <col min="1792" max="1801" width="9.7109375" style="1052" customWidth="1"/>
    <col min="1802" max="1803" width="2.7109375" style="1052" customWidth="1"/>
    <col min="1804" max="1804" width="3.7109375" style="1052" customWidth="1"/>
    <col min="1805" max="1805" width="17.7109375" style="1052" customWidth="1"/>
    <col min="1806" max="1806" width="8.7109375" style="1052" customWidth="1"/>
    <col min="1807" max="1807" width="17.7109375" style="1052" customWidth="1"/>
    <col min="1808" max="1808" width="8.7109375" style="1052" customWidth="1"/>
    <col min="1809" max="1809" width="17.7109375" style="1052" customWidth="1"/>
    <col min="1810" max="1810" width="3.7109375" style="1052" customWidth="1"/>
    <col min="1811" max="1811" width="17.7109375" style="1052" customWidth="1"/>
    <col min="1812" max="1812" width="3.7109375" style="1052" customWidth="1"/>
    <col min="1813" max="1813" width="17.7109375" style="1052" customWidth="1"/>
    <col min="1814" max="1814" width="3.7109375" style="1052" customWidth="1"/>
    <col min="1815" max="1815" width="17.7109375" style="1052" customWidth="1"/>
    <col min="1816" max="1817" width="3.7109375" style="1052" customWidth="1"/>
    <col min="1818" max="1819" width="1.7109375" style="1052" customWidth="1"/>
    <col min="1820" max="1820" width="3.7109375" style="1052" customWidth="1"/>
    <col min="1821" max="1821" width="17.7109375" style="1052" customWidth="1"/>
    <col min="1822" max="1822" width="8.7109375" style="1052" customWidth="1"/>
    <col min="1823" max="1823" width="17.7109375" style="1052" customWidth="1"/>
    <col min="1824" max="1824" width="8.7109375" style="1052" customWidth="1"/>
    <col min="1825" max="1825" width="17.7109375" style="1052" customWidth="1"/>
    <col min="1826" max="1826" width="3.7109375" style="1052" customWidth="1"/>
    <col min="1827" max="1827" width="17.7109375" style="1052" customWidth="1"/>
    <col min="1828" max="1828" width="3.7109375" style="1052" customWidth="1"/>
    <col min="1829" max="1829" width="17.7109375" style="1052" customWidth="1"/>
    <col min="1830" max="1830" width="3.7109375" style="1052" customWidth="1"/>
    <col min="1831" max="1831" width="17.7109375" style="1052" customWidth="1"/>
    <col min="1832" max="1833" width="3.7109375" style="1052" customWidth="1"/>
    <col min="1834" max="2043" width="9.140625" style="1052"/>
    <col min="2044" max="2044" width="3.42578125" style="1052" customWidth="1"/>
    <col min="2045" max="2045" width="5" style="1052" customWidth="1"/>
    <col min="2046" max="2046" width="27" style="1052" customWidth="1"/>
    <col min="2047" max="2047" width="15.42578125" style="1052" customWidth="1"/>
    <col min="2048" max="2057" width="9.7109375" style="1052" customWidth="1"/>
    <col min="2058" max="2059" width="2.7109375" style="1052" customWidth="1"/>
    <col min="2060" max="2060" width="3.7109375" style="1052" customWidth="1"/>
    <col min="2061" max="2061" width="17.7109375" style="1052" customWidth="1"/>
    <col min="2062" max="2062" width="8.7109375" style="1052" customWidth="1"/>
    <col min="2063" max="2063" width="17.7109375" style="1052" customWidth="1"/>
    <col min="2064" max="2064" width="8.7109375" style="1052" customWidth="1"/>
    <col min="2065" max="2065" width="17.7109375" style="1052" customWidth="1"/>
    <col min="2066" max="2066" width="3.7109375" style="1052" customWidth="1"/>
    <col min="2067" max="2067" width="17.7109375" style="1052" customWidth="1"/>
    <col min="2068" max="2068" width="3.7109375" style="1052" customWidth="1"/>
    <col min="2069" max="2069" width="17.7109375" style="1052" customWidth="1"/>
    <col min="2070" max="2070" width="3.7109375" style="1052" customWidth="1"/>
    <col min="2071" max="2071" width="17.7109375" style="1052" customWidth="1"/>
    <col min="2072" max="2073" width="3.7109375" style="1052" customWidth="1"/>
    <col min="2074" max="2075" width="1.7109375" style="1052" customWidth="1"/>
    <col min="2076" max="2076" width="3.7109375" style="1052" customWidth="1"/>
    <col min="2077" max="2077" width="17.7109375" style="1052" customWidth="1"/>
    <col min="2078" max="2078" width="8.7109375" style="1052" customWidth="1"/>
    <col min="2079" max="2079" width="17.7109375" style="1052" customWidth="1"/>
    <col min="2080" max="2080" width="8.7109375" style="1052" customWidth="1"/>
    <col min="2081" max="2081" width="17.7109375" style="1052" customWidth="1"/>
    <col min="2082" max="2082" width="3.7109375" style="1052" customWidth="1"/>
    <col min="2083" max="2083" width="17.7109375" style="1052" customWidth="1"/>
    <col min="2084" max="2084" width="3.7109375" style="1052" customWidth="1"/>
    <col min="2085" max="2085" width="17.7109375" style="1052" customWidth="1"/>
    <col min="2086" max="2086" width="3.7109375" style="1052" customWidth="1"/>
    <col min="2087" max="2087" width="17.7109375" style="1052" customWidth="1"/>
    <col min="2088" max="2089" width="3.7109375" style="1052" customWidth="1"/>
    <col min="2090" max="2299" width="9.140625" style="1052"/>
    <col min="2300" max="2300" width="3.42578125" style="1052" customWidth="1"/>
    <col min="2301" max="2301" width="5" style="1052" customWidth="1"/>
    <col min="2302" max="2302" width="27" style="1052" customWidth="1"/>
    <col min="2303" max="2303" width="15.42578125" style="1052" customWidth="1"/>
    <col min="2304" max="2313" width="9.7109375" style="1052" customWidth="1"/>
    <col min="2314" max="2315" width="2.7109375" style="1052" customWidth="1"/>
    <col min="2316" max="2316" width="3.7109375" style="1052" customWidth="1"/>
    <col min="2317" max="2317" width="17.7109375" style="1052" customWidth="1"/>
    <col min="2318" max="2318" width="8.7109375" style="1052" customWidth="1"/>
    <col min="2319" max="2319" width="17.7109375" style="1052" customWidth="1"/>
    <col min="2320" max="2320" width="8.7109375" style="1052" customWidth="1"/>
    <col min="2321" max="2321" width="17.7109375" style="1052" customWidth="1"/>
    <col min="2322" max="2322" width="3.7109375" style="1052" customWidth="1"/>
    <col min="2323" max="2323" width="17.7109375" style="1052" customWidth="1"/>
    <col min="2324" max="2324" width="3.7109375" style="1052" customWidth="1"/>
    <col min="2325" max="2325" width="17.7109375" style="1052" customWidth="1"/>
    <col min="2326" max="2326" width="3.7109375" style="1052" customWidth="1"/>
    <col min="2327" max="2327" width="17.7109375" style="1052" customWidth="1"/>
    <col min="2328" max="2329" width="3.7109375" style="1052" customWidth="1"/>
    <col min="2330" max="2331" width="1.7109375" style="1052" customWidth="1"/>
    <col min="2332" max="2332" width="3.7109375" style="1052" customWidth="1"/>
    <col min="2333" max="2333" width="17.7109375" style="1052" customWidth="1"/>
    <col min="2334" max="2334" width="8.7109375" style="1052" customWidth="1"/>
    <col min="2335" max="2335" width="17.7109375" style="1052" customWidth="1"/>
    <col min="2336" max="2336" width="8.7109375" style="1052" customWidth="1"/>
    <col min="2337" max="2337" width="17.7109375" style="1052" customWidth="1"/>
    <col min="2338" max="2338" width="3.7109375" style="1052" customWidth="1"/>
    <col min="2339" max="2339" width="17.7109375" style="1052" customWidth="1"/>
    <col min="2340" max="2340" width="3.7109375" style="1052" customWidth="1"/>
    <col min="2341" max="2341" width="17.7109375" style="1052" customWidth="1"/>
    <col min="2342" max="2342" width="3.7109375" style="1052" customWidth="1"/>
    <col min="2343" max="2343" width="17.7109375" style="1052" customWidth="1"/>
    <col min="2344" max="2345" width="3.7109375" style="1052" customWidth="1"/>
    <col min="2346" max="2555" width="9.140625" style="1052"/>
    <col min="2556" max="2556" width="3.42578125" style="1052" customWidth="1"/>
    <col min="2557" max="2557" width="5" style="1052" customWidth="1"/>
    <col min="2558" max="2558" width="27" style="1052" customWidth="1"/>
    <col min="2559" max="2559" width="15.42578125" style="1052" customWidth="1"/>
    <col min="2560" max="2569" width="9.7109375" style="1052" customWidth="1"/>
    <col min="2570" max="2571" width="2.7109375" style="1052" customWidth="1"/>
    <col min="2572" max="2572" width="3.7109375" style="1052" customWidth="1"/>
    <col min="2573" max="2573" width="17.7109375" style="1052" customWidth="1"/>
    <col min="2574" max="2574" width="8.7109375" style="1052" customWidth="1"/>
    <col min="2575" max="2575" width="17.7109375" style="1052" customWidth="1"/>
    <col min="2576" max="2576" width="8.7109375" style="1052" customWidth="1"/>
    <col min="2577" max="2577" width="17.7109375" style="1052" customWidth="1"/>
    <col min="2578" max="2578" width="3.7109375" style="1052" customWidth="1"/>
    <col min="2579" max="2579" width="17.7109375" style="1052" customWidth="1"/>
    <col min="2580" max="2580" width="3.7109375" style="1052" customWidth="1"/>
    <col min="2581" max="2581" width="17.7109375" style="1052" customWidth="1"/>
    <col min="2582" max="2582" width="3.7109375" style="1052" customWidth="1"/>
    <col min="2583" max="2583" width="17.7109375" style="1052" customWidth="1"/>
    <col min="2584" max="2585" width="3.7109375" style="1052" customWidth="1"/>
    <col min="2586" max="2587" width="1.7109375" style="1052" customWidth="1"/>
    <col min="2588" max="2588" width="3.7109375" style="1052" customWidth="1"/>
    <col min="2589" max="2589" width="17.7109375" style="1052" customWidth="1"/>
    <col min="2590" max="2590" width="8.7109375" style="1052" customWidth="1"/>
    <col min="2591" max="2591" width="17.7109375" style="1052" customWidth="1"/>
    <col min="2592" max="2592" width="8.7109375" style="1052" customWidth="1"/>
    <col min="2593" max="2593" width="17.7109375" style="1052" customWidth="1"/>
    <col min="2594" max="2594" width="3.7109375" style="1052" customWidth="1"/>
    <col min="2595" max="2595" width="17.7109375" style="1052" customWidth="1"/>
    <col min="2596" max="2596" width="3.7109375" style="1052" customWidth="1"/>
    <col min="2597" max="2597" width="17.7109375" style="1052" customWidth="1"/>
    <col min="2598" max="2598" width="3.7109375" style="1052" customWidth="1"/>
    <col min="2599" max="2599" width="17.7109375" style="1052" customWidth="1"/>
    <col min="2600" max="2601" width="3.7109375" style="1052" customWidth="1"/>
    <col min="2602" max="2811" width="9.140625" style="1052"/>
    <col min="2812" max="2812" width="3.42578125" style="1052" customWidth="1"/>
    <col min="2813" max="2813" width="5" style="1052" customWidth="1"/>
    <col min="2814" max="2814" width="27" style="1052" customWidth="1"/>
    <col min="2815" max="2815" width="15.42578125" style="1052" customWidth="1"/>
    <col min="2816" max="2825" width="9.7109375" style="1052" customWidth="1"/>
    <col min="2826" max="2827" width="2.7109375" style="1052" customWidth="1"/>
    <col min="2828" max="2828" width="3.7109375" style="1052" customWidth="1"/>
    <col min="2829" max="2829" width="17.7109375" style="1052" customWidth="1"/>
    <col min="2830" max="2830" width="8.7109375" style="1052" customWidth="1"/>
    <col min="2831" max="2831" width="17.7109375" style="1052" customWidth="1"/>
    <col min="2832" max="2832" width="8.7109375" style="1052" customWidth="1"/>
    <col min="2833" max="2833" width="17.7109375" style="1052" customWidth="1"/>
    <col min="2834" max="2834" width="3.7109375" style="1052" customWidth="1"/>
    <col min="2835" max="2835" width="17.7109375" style="1052" customWidth="1"/>
    <col min="2836" max="2836" width="3.7109375" style="1052" customWidth="1"/>
    <col min="2837" max="2837" width="17.7109375" style="1052" customWidth="1"/>
    <col min="2838" max="2838" width="3.7109375" style="1052" customWidth="1"/>
    <col min="2839" max="2839" width="17.7109375" style="1052" customWidth="1"/>
    <col min="2840" max="2841" width="3.7109375" style="1052" customWidth="1"/>
    <col min="2842" max="2843" width="1.7109375" style="1052" customWidth="1"/>
    <col min="2844" max="2844" width="3.7109375" style="1052" customWidth="1"/>
    <col min="2845" max="2845" width="17.7109375" style="1052" customWidth="1"/>
    <col min="2846" max="2846" width="8.7109375" style="1052" customWidth="1"/>
    <col min="2847" max="2847" width="17.7109375" style="1052" customWidth="1"/>
    <col min="2848" max="2848" width="8.7109375" style="1052" customWidth="1"/>
    <col min="2849" max="2849" width="17.7109375" style="1052" customWidth="1"/>
    <col min="2850" max="2850" width="3.7109375" style="1052" customWidth="1"/>
    <col min="2851" max="2851" width="17.7109375" style="1052" customWidth="1"/>
    <col min="2852" max="2852" width="3.7109375" style="1052" customWidth="1"/>
    <col min="2853" max="2853" width="17.7109375" style="1052" customWidth="1"/>
    <col min="2854" max="2854" width="3.7109375" style="1052" customWidth="1"/>
    <col min="2855" max="2855" width="17.7109375" style="1052" customWidth="1"/>
    <col min="2856" max="2857" width="3.7109375" style="1052" customWidth="1"/>
    <col min="2858" max="3067" width="9.140625" style="1052"/>
    <col min="3068" max="3068" width="3.42578125" style="1052" customWidth="1"/>
    <col min="3069" max="3069" width="5" style="1052" customWidth="1"/>
    <col min="3070" max="3070" width="27" style="1052" customWidth="1"/>
    <col min="3071" max="3071" width="15.42578125" style="1052" customWidth="1"/>
    <col min="3072" max="3081" width="9.7109375" style="1052" customWidth="1"/>
    <col min="3082" max="3083" width="2.7109375" style="1052" customWidth="1"/>
    <col min="3084" max="3084" width="3.7109375" style="1052" customWidth="1"/>
    <col min="3085" max="3085" width="17.7109375" style="1052" customWidth="1"/>
    <col min="3086" max="3086" width="8.7109375" style="1052" customWidth="1"/>
    <col min="3087" max="3087" width="17.7109375" style="1052" customWidth="1"/>
    <col min="3088" max="3088" width="8.7109375" style="1052" customWidth="1"/>
    <col min="3089" max="3089" width="17.7109375" style="1052" customWidth="1"/>
    <col min="3090" max="3090" width="3.7109375" style="1052" customWidth="1"/>
    <col min="3091" max="3091" width="17.7109375" style="1052" customWidth="1"/>
    <col min="3092" max="3092" width="3.7109375" style="1052" customWidth="1"/>
    <col min="3093" max="3093" width="17.7109375" style="1052" customWidth="1"/>
    <col min="3094" max="3094" width="3.7109375" style="1052" customWidth="1"/>
    <col min="3095" max="3095" width="17.7109375" style="1052" customWidth="1"/>
    <col min="3096" max="3097" width="3.7109375" style="1052" customWidth="1"/>
    <col min="3098" max="3099" width="1.7109375" style="1052" customWidth="1"/>
    <col min="3100" max="3100" width="3.7109375" style="1052" customWidth="1"/>
    <col min="3101" max="3101" width="17.7109375" style="1052" customWidth="1"/>
    <col min="3102" max="3102" width="8.7109375" style="1052" customWidth="1"/>
    <col min="3103" max="3103" width="17.7109375" style="1052" customWidth="1"/>
    <col min="3104" max="3104" width="8.7109375" style="1052" customWidth="1"/>
    <col min="3105" max="3105" width="17.7109375" style="1052" customWidth="1"/>
    <col min="3106" max="3106" width="3.7109375" style="1052" customWidth="1"/>
    <col min="3107" max="3107" width="17.7109375" style="1052" customWidth="1"/>
    <col min="3108" max="3108" width="3.7109375" style="1052" customWidth="1"/>
    <col min="3109" max="3109" width="17.7109375" style="1052" customWidth="1"/>
    <col min="3110" max="3110" width="3.7109375" style="1052" customWidth="1"/>
    <col min="3111" max="3111" width="17.7109375" style="1052" customWidth="1"/>
    <col min="3112" max="3113" width="3.7109375" style="1052" customWidth="1"/>
    <col min="3114" max="3323" width="9.140625" style="1052"/>
    <col min="3324" max="3324" width="3.42578125" style="1052" customWidth="1"/>
    <col min="3325" max="3325" width="5" style="1052" customWidth="1"/>
    <col min="3326" max="3326" width="27" style="1052" customWidth="1"/>
    <col min="3327" max="3327" width="15.42578125" style="1052" customWidth="1"/>
    <col min="3328" max="3337" width="9.7109375" style="1052" customWidth="1"/>
    <col min="3338" max="3339" width="2.7109375" style="1052" customWidth="1"/>
    <col min="3340" max="3340" width="3.7109375" style="1052" customWidth="1"/>
    <col min="3341" max="3341" width="17.7109375" style="1052" customWidth="1"/>
    <col min="3342" max="3342" width="8.7109375" style="1052" customWidth="1"/>
    <col min="3343" max="3343" width="17.7109375" style="1052" customWidth="1"/>
    <col min="3344" max="3344" width="8.7109375" style="1052" customWidth="1"/>
    <col min="3345" max="3345" width="17.7109375" style="1052" customWidth="1"/>
    <col min="3346" max="3346" width="3.7109375" style="1052" customWidth="1"/>
    <col min="3347" max="3347" width="17.7109375" style="1052" customWidth="1"/>
    <col min="3348" max="3348" width="3.7109375" style="1052" customWidth="1"/>
    <col min="3349" max="3349" width="17.7109375" style="1052" customWidth="1"/>
    <col min="3350" max="3350" width="3.7109375" style="1052" customWidth="1"/>
    <col min="3351" max="3351" width="17.7109375" style="1052" customWidth="1"/>
    <col min="3352" max="3353" width="3.7109375" style="1052" customWidth="1"/>
    <col min="3354" max="3355" width="1.7109375" style="1052" customWidth="1"/>
    <col min="3356" max="3356" width="3.7109375" style="1052" customWidth="1"/>
    <col min="3357" max="3357" width="17.7109375" style="1052" customWidth="1"/>
    <col min="3358" max="3358" width="8.7109375" style="1052" customWidth="1"/>
    <col min="3359" max="3359" width="17.7109375" style="1052" customWidth="1"/>
    <col min="3360" max="3360" width="8.7109375" style="1052" customWidth="1"/>
    <col min="3361" max="3361" width="17.7109375" style="1052" customWidth="1"/>
    <col min="3362" max="3362" width="3.7109375" style="1052" customWidth="1"/>
    <col min="3363" max="3363" width="17.7109375" style="1052" customWidth="1"/>
    <col min="3364" max="3364" width="3.7109375" style="1052" customWidth="1"/>
    <col min="3365" max="3365" width="17.7109375" style="1052" customWidth="1"/>
    <col min="3366" max="3366" width="3.7109375" style="1052" customWidth="1"/>
    <col min="3367" max="3367" width="17.7109375" style="1052" customWidth="1"/>
    <col min="3368" max="3369" width="3.7109375" style="1052" customWidth="1"/>
    <col min="3370" max="3579" width="9.140625" style="1052"/>
    <col min="3580" max="3580" width="3.42578125" style="1052" customWidth="1"/>
    <col min="3581" max="3581" width="5" style="1052" customWidth="1"/>
    <col min="3582" max="3582" width="27" style="1052" customWidth="1"/>
    <col min="3583" max="3583" width="15.42578125" style="1052" customWidth="1"/>
    <col min="3584" max="3593" width="9.7109375" style="1052" customWidth="1"/>
    <col min="3594" max="3595" width="2.7109375" style="1052" customWidth="1"/>
    <col min="3596" max="3596" width="3.7109375" style="1052" customWidth="1"/>
    <col min="3597" max="3597" width="17.7109375" style="1052" customWidth="1"/>
    <col min="3598" max="3598" width="8.7109375" style="1052" customWidth="1"/>
    <col min="3599" max="3599" width="17.7109375" style="1052" customWidth="1"/>
    <col min="3600" max="3600" width="8.7109375" style="1052" customWidth="1"/>
    <col min="3601" max="3601" width="17.7109375" style="1052" customWidth="1"/>
    <col min="3602" max="3602" width="3.7109375" style="1052" customWidth="1"/>
    <col min="3603" max="3603" width="17.7109375" style="1052" customWidth="1"/>
    <col min="3604" max="3604" width="3.7109375" style="1052" customWidth="1"/>
    <col min="3605" max="3605" width="17.7109375" style="1052" customWidth="1"/>
    <col min="3606" max="3606" width="3.7109375" style="1052" customWidth="1"/>
    <col min="3607" max="3607" width="17.7109375" style="1052" customWidth="1"/>
    <col min="3608" max="3609" width="3.7109375" style="1052" customWidth="1"/>
    <col min="3610" max="3611" width="1.7109375" style="1052" customWidth="1"/>
    <col min="3612" max="3612" width="3.7109375" style="1052" customWidth="1"/>
    <col min="3613" max="3613" width="17.7109375" style="1052" customWidth="1"/>
    <col min="3614" max="3614" width="8.7109375" style="1052" customWidth="1"/>
    <col min="3615" max="3615" width="17.7109375" style="1052" customWidth="1"/>
    <col min="3616" max="3616" width="8.7109375" style="1052" customWidth="1"/>
    <col min="3617" max="3617" width="17.7109375" style="1052" customWidth="1"/>
    <col min="3618" max="3618" width="3.7109375" style="1052" customWidth="1"/>
    <col min="3619" max="3619" width="17.7109375" style="1052" customWidth="1"/>
    <col min="3620" max="3620" width="3.7109375" style="1052" customWidth="1"/>
    <col min="3621" max="3621" width="17.7109375" style="1052" customWidth="1"/>
    <col min="3622" max="3622" width="3.7109375" style="1052" customWidth="1"/>
    <col min="3623" max="3623" width="17.7109375" style="1052" customWidth="1"/>
    <col min="3624" max="3625" width="3.7109375" style="1052" customWidth="1"/>
    <col min="3626" max="3835" width="9.140625" style="1052"/>
    <col min="3836" max="3836" width="3.42578125" style="1052" customWidth="1"/>
    <col min="3837" max="3837" width="5" style="1052" customWidth="1"/>
    <col min="3838" max="3838" width="27" style="1052" customWidth="1"/>
    <col min="3839" max="3839" width="15.42578125" style="1052" customWidth="1"/>
    <col min="3840" max="3849" width="9.7109375" style="1052" customWidth="1"/>
    <col min="3850" max="3851" width="2.7109375" style="1052" customWidth="1"/>
    <col min="3852" max="3852" width="3.7109375" style="1052" customWidth="1"/>
    <col min="3853" max="3853" width="17.7109375" style="1052" customWidth="1"/>
    <col min="3854" max="3854" width="8.7109375" style="1052" customWidth="1"/>
    <col min="3855" max="3855" width="17.7109375" style="1052" customWidth="1"/>
    <col min="3856" max="3856" width="8.7109375" style="1052" customWidth="1"/>
    <col min="3857" max="3857" width="17.7109375" style="1052" customWidth="1"/>
    <col min="3858" max="3858" width="3.7109375" style="1052" customWidth="1"/>
    <col min="3859" max="3859" width="17.7109375" style="1052" customWidth="1"/>
    <col min="3860" max="3860" width="3.7109375" style="1052" customWidth="1"/>
    <col min="3861" max="3861" width="17.7109375" style="1052" customWidth="1"/>
    <col min="3862" max="3862" width="3.7109375" style="1052" customWidth="1"/>
    <col min="3863" max="3863" width="17.7109375" style="1052" customWidth="1"/>
    <col min="3864" max="3865" width="3.7109375" style="1052" customWidth="1"/>
    <col min="3866" max="3867" width="1.7109375" style="1052" customWidth="1"/>
    <col min="3868" max="3868" width="3.7109375" style="1052" customWidth="1"/>
    <col min="3869" max="3869" width="17.7109375" style="1052" customWidth="1"/>
    <col min="3870" max="3870" width="8.7109375" style="1052" customWidth="1"/>
    <col min="3871" max="3871" width="17.7109375" style="1052" customWidth="1"/>
    <col min="3872" max="3872" width="8.7109375" style="1052" customWidth="1"/>
    <col min="3873" max="3873" width="17.7109375" style="1052" customWidth="1"/>
    <col min="3874" max="3874" width="3.7109375" style="1052" customWidth="1"/>
    <col min="3875" max="3875" width="17.7109375" style="1052" customWidth="1"/>
    <col min="3876" max="3876" width="3.7109375" style="1052" customWidth="1"/>
    <col min="3877" max="3877" width="17.7109375" style="1052" customWidth="1"/>
    <col min="3878" max="3878" width="3.7109375" style="1052" customWidth="1"/>
    <col min="3879" max="3879" width="17.7109375" style="1052" customWidth="1"/>
    <col min="3880" max="3881" width="3.7109375" style="1052" customWidth="1"/>
    <col min="3882" max="4091" width="9.140625" style="1052"/>
    <col min="4092" max="4092" width="3.42578125" style="1052" customWidth="1"/>
    <col min="4093" max="4093" width="5" style="1052" customWidth="1"/>
    <col min="4094" max="4094" width="27" style="1052" customWidth="1"/>
    <col min="4095" max="4095" width="15.42578125" style="1052" customWidth="1"/>
    <col min="4096" max="4105" width="9.7109375" style="1052" customWidth="1"/>
    <col min="4106" max="4107" width="2.7109375" style="1052" customWidth="1"/>
    <col min="4108" max="4108" width="3.7109375" style="1052" customWidth="1"/>
    <col min="4109" max="4109" width="17.7109375" style="1052" customWidth="1"/>
    <col min="4110" max="4110" width="8.7109375" style="1052" customWidth="1"/>
    <col min="4111" max="4111" width="17.7109375" style="1052" customWidth="1"/>
    <col min="4112" max="4112" width="8.7109375" style="1052" customWidth="1"/>
    <col min="4113" max="4113" width="17.7109375" style="1052" customWidth="1"/>
    <col min="4114" max="4114" width="3.7109375" style="1052" customWidth="1"/>
    <col min="4115" max="4115" width="17.7109375" style="1052" customWidth="1"/>
    <col min="4116" max="4116" width="3.7109375" style="1052" customWidth="1"/>
    <col min="4117" max="4117" width="17.7109375" style="1052" customWidth="1"/>
    <col min="4118" max="4118" width="3.7109375" style="1052" customWidth="1"/>
    <col min="4119" max="4119" width="17.7109375" style="1052" customWidth="1"/>
    <col min="4120" max="4121" width="3.7109375" style="1052" customWidth="1"/>
    <col min="4122" max="4123" width="1.7109375" style="1052" customWidth="1"/>
    <col min="4124" max="4124" width="3.7109375" style="1052" customWidth="1"/>
    <col min="4125" max="4125" width="17.7109375" style="1052" customWidth="1"/>
    <col min="4126" max="4126" width="8.7109375" style="1052" customWidth="1"/>
    <col min="4127" max="4127" width="17.7109375" style="1052" customWidth="1"/>
    <col min="4128" max="4128" width="8.7109375" style="1052" customWidth="1"/>
    <col min="4129" max="4129" width="17.7109375" style="1052" customWidth="1"/>
    <col min="4130" max="4130" width="3.7109375" style="1052" customWidth="1"/>
    <col min="4131" max="4131" width="17.7109375" style="1052" customWidth="1"/>
    <col min="4132" max="4132" width="3.7109375" style="1052" customWidth="1"/>
    <col min="4133" max="4133" width="17.7109375" style="1052" customWidth="1"/>
    <col min="4134" max="4134" width="3.7109375" style="1052" customWidth="1"/>
    <col min="4135" max="4135" width="17.7109375" style="1052" customWidth="1"/>
    <col min="4136" max="4137" width="3.7109375" style="1052" customWidth="1"/>
    <col min="4138" max="4347" width="9.140625" style="1052"/>
    <col min="4348" max="4348" width="3.42578125" style="1052" customWidth="1"/>
    <col min="4349" max="4349" width="5" style="1052" customWidth="1"/>
    <col min="4350" max="4350" width="27" style="1052" customWidth="1"/>
    <col min="4351" max="4351" width="15.42578125" style="1052" customWidth="1"/>
    <col min="4352" max="4361" width="9.7109375" style="1052" customWidth="1"/>
    <col min="4362" max="4363" width="2.7109375" style="1052" customWidth="1"/>
    <col min="4364" max="4364" width="3.7109375" style="1052" customWidth="1"/>
    <col min="4365" max="4365" width="17.7109375" style="1052" customWidth="1"/>
    <col min="4366" max="4366" width="8.7109375" style="1052" customWidth="1"/>
    <col min="4367" max="4367" width="17.7109375" style="1052" customWidth="1"/>
    <col min="4368" max="4368" width="8.7109375" style="1052" customWidth="1"/>
    <col min="4369" max="4369" width="17.7109375" style="1052" customWidth="1"/>
    <col min="4370" max="4370" width="3.7109375" style="1052" customWidth="1"/>
    <col min="4371" max="4371" width="17.7109375" style="1052" customWidth="1"/>
    <col min="4372" max="4372" width="3.7109375" style="1052" customWidth="1"/>
    <col min="4373" max="4373" width="17.7109375" style="1052" customWidth="1"/>
    <col min="4374" max="4374" width="3.7109375" style="1052" customWidth="1"/>
    <col min="4375" max="4375" width="17.7109375" style="1052" customWidth="1"/>
    <col min="4376" max="4377" width="3.7109375" style="1052" customWidth="1"/>
    <col min="4378" max="4379" width="1.7109375" style="1052" customWidth="1"/>
    <col min="4380" max="4380" width="3.7109375" style="1052" customWidth="1"/>
    <col min="4381" max="4381" width="17.7109375" style="1052" customWidth="1"/>
    <col min="4382" max="4382" width="8.7109375" style="1052" customWidth="1"/>
    <col min="4383" max="4383" width="17.7109375" style="1052" customWidth="1"/>
    <col min="4384" max="4384" width="8.7109375" style="1052" customWidth="1"/>
    <col min="4385" max="4385" width="17.7109375" style="1052" customWidth="1"/>
    <col min="4386" max="4386" width="3.7109375" style="1052" customWidth="1"/>
    <col min="4387" max="4387" width="17.7109375" style="1052" customWidth="1"/>
    <col min="4388" max="4388" width="3.7109375" style="1052" customWidth="1"/>
    <col min="4389" max="4389" width="17.7109375" style="1052" customWidth="1"/>
    <col min="4390" max="4390" width="3.7109375" style="1052" customWidth="1"/>
    <col min="4391" max="4391" width="17.7109375" style="1052" customWidth="1"/>
    <col min="4392" max="4393" width="3.7109375" style="1052" customWidth="1"/>
    <col min="4394" max="4603" width="9.140625" style="1052"/>
    <col min="4604" max="4604" width="3.42578125" style="1052" customWidth="1"/>
    <col min="4605" max="4605" width="5" style="1052" customWidth="1"/>
    <col min="4606" max="4606" width="27" style="1052" customWidth="1"/>
    <col min="4607" max="4607" width="15.42578125" style="1052" customWidth="1"/>
    <col min="4608" max="4617" width="9.7109375" style="1052" customWidth="1"/>
    <col min="4618" max="4619" width="2.7109375" style="1052" customWidth="1"/>
    <col min="4620" max="4620" width="3.7109375" style="1052" customWidth="1"/>
    <col min="4621" max="4621" width="17.7109375" style="1052" customWidth="1"/>
    <col min="4622" max="4622" width="8.7109375" style="1052" customWidth="1"/>
    <col min="4623" max="4623" width="17.7109375" style="1052" customWidth="1"/>
    <col min="4624" max="4624" width="8.7109375" style="1052" customWidth="1"/>
    <col min="4625" max="4625" width="17.7109375" style="1052" customWidth="1"/>
    <col min="4626" max="4626" width="3.7109375" style="1052" customWidth="1"/>
    <col min="4627" max="4627" width="17.7109375" style="1052" customWidth="1"/>
    <col min="4628" max="4628" width="3.7109375" style="1052" customWidth="1"/>
    <col min="4629" max="4629" width="17.7109375" style="1052" customWidth="1"/>
    <col min="4630" max="4630" width="3.7109375" style="1052" customWidth="1"/>
    <col min="4631" max="4631" width="17.7109375" style="1052" customWidth="1"/>
    <col min="4632" max="4633" width="3.7109375" style="1052" customWidth="1"/>
    <col min="4634" max="4635" width="1.7109375" style="1052" customWidth="1"/>
    <col min="4636" max="4636" width="3.7109375" style="1052" customWidth="1"/>
    <col min="4637" max="4637" width="17.7109375" style="1052" customWidth="1"/>
    <col min="4638" max="4638" width="8.7109375" style="1052" customWidth="1"/>
    <col min="4639" max="4639" width="17.7109375" style="1052" customWidth="1"/>
    <col min="4640" max="4640" width="8.7109375" style="1052" customWidth="1"/>
    <col min="4641" max="4641" width="17.7109375" style="1052" customWidth="1"/>
    <col min="4642" max="4642" width="3.7109375" style="1052" customWidth="1"/>
    <col min="4643" max="4643" width="17.7109375" style="1052" customWidth="1"/>
    <col min="4644" max="4644" width="3.7109375" style="1052" customWidth="1"/>
    <col min="4645" max="4645" width="17.7109375" style="1052" customWidth="1"/>
    <col min="4646" max="4646" width="3.7109375" style="1052" customWidth="1"/>
    <col min="4647" max="4647" width="17.7109375" style="1052" customWidth="1"/>
    <col min="4648" max="4649" width="3.7109375" style="1052" customWidth="1"/>
    <col min="4650" max="4859" width="9.140625" style="1052"/>
    <col min="4860" max="4860" width="3.42578125" style="1052" customWidth="1"/>
    <col min="4861" max="4861" width="5" style="1052" customWidth="1"/>
    <col min="4862" max="4862" width="27" style="1052" customWidth="1"/>
    <col min="4863" max="4863" width="15.42578125" style="1052" customWidth="1"/>
    <col min="4864" max="4873" width="9.7109375" style="1052" customWidth="1"/>
    <col min="4874" max="4875" width="2.7109375" style="1052" customWidth="1"/>
    <col min="4876" max="4876" width="3.7109375" style="1052" customWidth="1"/>
    <col min="4877" max="4877" width="17.7109375" style="1052" customWidth="1"/>
    <col min="4878" max="4878" width="8.7109375" style="1052" customWidth="1"/>
    <col min="4879" max="4879" width="17.7109375" style="1052" customWidth="1"/>
    <col min="4880" max="4880" width="8.7109375" style="1052" customWidth="1"/>
    <col min="4881" max="4881" width="17.7109375" style="1052" customWidth="1"/>
    <col min="4882" max="4882" width="3.7109375" style="1052" customWidth="1"/>
    <col min="4883" max="4883" width="17.7109375" style="1052" customWidth="1"/>
    <col min="4884" max="4884" width="3.7109375" style="1052" customWidth="1"/>
    <col min="4885" max="4885" width="17.7109375" style="1052" customWidth="1"/>
    <col min="4886" max="4886" width="3.7109375" style="1052" customWidth="1"/>
    <col min="4887" max="4887" width="17.7109375" style="1052" customWidth="1"/>
    <col min="4888" max="4889" width="3.7109375" style="1052" customWidth="1"/>
    <col min="4890" max="4891" width="1.7109375" style="1052" customWidth="1"/>
    <col min="4892" max="4892" width="3.7109375" style="1052" customWidth="1"/>
    <col min="4893" max="4893" width="17.7109375" style="1052" customWidth="1"/>
    <col min="4894" max="4894" width="8.7109375" style="1052" customWidth="1"/>
    <col min="4895" max="4895" width="17.7109375" style="1052" customWidth="1"/>
    <col min="4896" max="4896" width="8.7109375" style="1052" customWidth="1"/>
    <col min="4897" max="4897" width="17.7109375" style="1052" customWidth="1"/>
    <col min="4898" max="4898" width="3.7109375" style="1052" customWidth="1"/>
    <col min="4899" max="4899" width="17.7109375" style="1052" customWidth="1"/>
    <col min="4900" max="4900" width="3.7109375" style="1052" customWidth="1"/>
    <col min="4901" max="4901" width="17.7109375" style="1052" customWidth="1"/>
    <col min="4902" max="4902" width="3.7109375" style="1052" customWidth="1"/>
    <col min="4903" max="4903" width="17.7109375" style="1052" customWidth="1"/>
    <col min="4904" max="4905" width="3.7109375" style="1052" customWidth="1"/>
    <col min="4906" max="5115" width="9.140625" style="1052"/>
    <col min="5116" max="5116" width="3.42578125" style="1052" customWidth="1"/>
    <col min="5117" max="5117" width="5" style="1052" customWidth="1"/>
    <col min="5118" max="5118" width="27" style="1052" customWidth="1"/>
    <col min="5119" max="5119" width="15.42578125" style="1052" customWidth="1"/>
    <col min="5120" max="5129" width="9.7109375" style="1052" customWidth="1"/>
    <col min="5130" max="5131" width="2.7109375" style="1052" customWidth="1"/>
    <col min="5132" max="5132" width="3.7109375" style="1052" customWidth="1"/>
    <col min="5133" max="5133" width="17.7109375" style="1052" customWidth="1"/>
    <col min="5134" max="5134" width="8.7109375" style="1052" customWidth="1"/>
    <col min="5135" max="5135" width="17.7109375" style="1052" customWidth="1"/>
    <col min="5136" max="5136" width="8.7109375" style="1052" customWidth="1"/>
    <col min="5137" max="5137" width="17.7109375" style="1052" customWidth="1"/>
    <col min="5138" max="5138" width="3.7109375" style="1052" customWidth="1"/>
    <col min="5139" max="5139" width="17.7109375" style="1052" customWidth="1"/>
    <col min="5140" max="5140" width="3.7109375" style="1052" customWidth="1"/>
    <col min="5141" max="5141" width="17.7109375" style="1052" customWidth="1"/>
    <col min="5142" max="5142" width="3.7109375" style="1052" customWidth="1"/>
    <col min="5143" max="5143" width="17.7109375" style="1052" customWidth="1"/>
    <col min="5144" max="5145" width="3.7109375" style="1052" customWidth="1"/>
    <col min="5146" max="5147" width="1.7109375" style="1052" customWidth="1"/>
    <col min="5148" max="5148" width="3.7109375" style="1052" customWidth="1"/>
    <col min="5149" max="5149" width="17.7109375" style="1052" customWidth="1"/>
    <col min="5150" max="5150" width="8.7109375" style="1052" customWidth="1"/>
    <col min="5151" max="5151" width="17.7109375" style="1052" customWidth="1"/>
    <col min="5152" max="5152" width="8.7109375" style="1052" customWidth="1"/>
    <col min="5153" max="5153" width="17.7109375" style="1052" customWidth="1"/>
    <col min="5154" max="5154" width="3.7109375" style="1052" customWidth="1"/>
    <col min="5155" max="5155" width="17.7109375" style="1052" customWidth="1"/>
    <col min="5156" max="5156" width="3.7109375" style="1052" customWidth="1"/>
    <col min="5157" max="5157" width="17.7109375" style="1052" customWidth="1"/>
    <col min="5158" max="5158" width="3.7109375" style="1052" customWidth="1"/>
    <col min="5159" max="5159" width="17.7109375" style="1052" customWidth="1"/>
    <col min="5160" max="5161" width="3.7109375" style="1052" customWidth="1"/>
    <col min="5162" max="5371" width="9.140625" style="1052"/>
    <col min="5372" max="5372" width="3.42578125" style="1052" customWidth="1"/>
    <col min="5373" max="5373" width="5" style="1052" customWidth="1"/>
    <col min="5374" max="5374" width="27" style="1052" customWidth="1"/>
    <col min="5375" max="5375" width="15.42578125" style="1052" customWidth="1"/>
    <col min="5376" max="5385" width="9.7109375" style="1052" customWidth="1"/>
    <col min="5386" max="5387" width="2.7109375" style="1052" customWidth="1"/>
    <col min="5388" max="5388" width="3.7109375" style="1052" customWidth="1"/>
    <col min="5389" max="5389" width="17.7109375" style="1052" customWidth="1"/>
    <col min="5390" max="5390" width="8.7109375" style="1052" customWidth="1"/>
    <col min="5391" max="5391" width="17.7109375" style="1052" customWidth="1"/>
    <col min="5392" max="5392" width="8.7109375" style="1052" customWidth="1"/>
    <col min="5393" max="5393" width="17.7109375" style="1052" customWidth="1"/>
    <col min="5394" max="5394" width="3.7109375" style="1052" customWidth="1"/>
    <col min="5395" max="5395" width="17.7109375" style="1052" customWidth="1"/>
    <col min="5396" max="5396" width="3.7109375" style="1052" customWidth="1"/>
    <col min="5397" max="5397" width="17.7109375" style="1052" customWidth="1"/>
    <col min="5398" max="5398" width="3.7109375" style="1052" customWidth="1"/>
    <col min="5399" max="5399" width="17.7109375" style="1052" customWidth="1"/>
    <col min="5400" max="5401" width="3.7109375" style="1052" customWidth="1"/>
    <col min="5402" max="5403" width="1.7109375" style="1052" customWidth="1"/>
    <col min="5404" max="5404" width="3.7109375" style="1052" customWidth="1"/>
    <col min="5405" max="5405" width="17.7109375" style="1052" customWidth="1"/>
    <col min="5406" max="5406" width="8.7109375" style="1052" customWidth="1"/>
    <col min="5407" max="5407" width="17.7109375" style="1052" customWidth="1"/>
    <col min="5408" max="5408" width="8.7109375" style="1052" customWidth="1"/>
    <col min="5409" max="5409" width="17.7109375" style="1052" customWidth="1"/>
    <col min="5410" max="5410" width="3.7109375" style="1052" customWidth="1"/>
    <col min="5411" max="5411" width="17.7109375" style="1052" customWidth="1"/>
    <col min="5412" max="5412" width="3.7109375" style="1052" customWidth="1"/>
    <col min="5413" max="5413" width="17.7109375" style="1052" customWidth="1"/>
    <col min="5414" max="5414" width="3.7109375" style="1052" customWidth="1"/>
    <col min="5415" max="5415" width="17.7109375" style="1052" customWidth="1"/>
    <col min="5416" max="5417" width="3.7109375" style="1052" customWidth="1"/>
    <col min="5418" max="5627" width="9.140625" style="1052"/>
    <col min="5628" max="5628" width="3.42578125" style="1052" customWidth="1"/>
    <col min="5629" max="5629" width="5" style="1052" customWidth="1"/>
    <col min="5630" max="5630" width="27" style="1052" customWidth="1"/>
    <col min="5631" max="5631" width="15.42578125" style="1052" customWidth="1"/>
    <col min="5632" max="5641" width="9.7109375" style="1052" customWidth="1"/>
    <col min="5642" max="5643" width="2.7109375" style="1052" customWidth="1"/>
    <col min="5644" max="5644" width="3.7109375" style="1052" customWidth="1"/>
    <col min="5645" max="5645" width="17.7109375" style="1052" customWidth="1"/>
    <col min="5646" max="5646" width="8.7109375" style="1052" customWidth="1"/>
    <col min="5647" max="5647" width="17.7109375" style="1052" customWidth="1"/>
    <col min="5648" max="5648" width="8.7109375" style="1052" customWidth="1"/>
    <col min="5649" max="5649" width="17.7109375" style="1052" customWidth="1"/>
    <col min="5650" max="5650" width="3.7109375" style="1052" customWidth="1"/>
    <col min="5651" max="5651" width="17.7109375" style="1052" customWidth="1"/>
    <col min="5652" max="5652" width="3.7109375" style="1052" customWidth="1"/>
    <col min="5653" max="5653" width="17.7109375" style="1052" customWidth="1"/>
    <col min="5654" max="5654" width="3.7109375" style="1052" customWidth="1"/>
    <col min="5655" max="5655" width="17.7109375" style="1052" customWidth="1"/>
    <col min="5656" max="5657" width="3.7109375" style="1052" customWidth="1"/>
    <col min="5658" max="5659" width="1.7109375" style="1052" customWidth="1"/>
    <col min="5660" max="5660" width="3.7109375" style="1052" customWidth="1"/>
    <col min="5661" max="5661" width="17.7109375" style="1052" customWidth="1"/>
    <col min="5662" max="5662" width="8.7109375" style="1052" customWidth="1"/>
    <col min="5663" max="5663" width="17.7109375" style="1052" customWidth="1"/>
    <col min="5664" max="5664" width="8.7109375" style="1052" customWidth="1"/>
    <col min="5665" max="5665" width="17.7109375" style="1052" customWidth="1"/>
    <col min="5666" max="5666" width="3.7109375" style="1052" customWidth="1"/>
    <col min="5667" max="5667" width="17.7109375" style="1052" customWidth="1"/>
    <col min="5668" max="5668" width="3.7109375" style="1052" customWidth="1"/>
    <col min="5669" max="5669" width="17.7109375" style="1052" customWidth="1"/>
    <col min="5670" max="5670" width="3.7109375" style="1052" customWidth="1"/>
    <col min="5671" max="5671" width="17.7109375" style="1052" customWidth="1"/>
    <col min="5672" max="5673" width="3.7109375" style="1052" customWidth="1"/>
    <col min="5674" max="5883" width="9.140625" style="1052"/>
    <col min="5884" max="5884" width="3.42578125" style="1052" customWidth="1"/>
    <col min="5885" max="5885" width="5" style="1052" customWidth="1"/>
    <col min="5886" max="5886" width="27" style="1052" customWidth="1"/>
    <col min="5887" max="5887" width="15.42578125" style="1052" customWidth="1"/>
    <col min="5888" max="5897" width="9.7109375" style="1052" customWidth="1"/>
    <col min="5898" max="5899" width="2.7109375" style="1052" customWidth="1"/>
    <col min="5900" max="5900" width="3.7109375" style="1052" customWidth="1"/>
    <col min="5901" max="5901" width="17.7109375" style="1052" customWidth="1"/>
    <col min="5902" max="5902" width="8.7109375" style="1052" customWidth="1"/>
    <col min="5903" max="5903" width="17.7109375" style="1052" customWidth="1"/>
    <col min="5904" max="5904" width="8.7109375" style="1052" customWidth="1"/>
    <col min="5905" max="5905" width="17.7109375" style="1052" customWidth="1"/>
    <col min="5906" max="5906" width="3.7109375" style="1052" customWidth="1"/>
    <col min="5907" max="5907" width="17.7109375" style="1052" customWidth="1"/>
    <col min="5908" max="5908" width="3.7109375" style="1052" customWidth="1"/>
    <col min="5909" max="5909" width="17.7109375" style="1052" customWidth="1"/>
    <col min="5910" max="5910" width="3.7109375" style="1052" customWidth="1"/>
    <col min="5911" max="5911" width="17.7109375" style="1052" customWidth="1"/>
    <col min="5912" max="5913" width="3.7109375" style="1052" customWidth="1"/>
    <col min="5914" max="5915" width="1.7109375" style="1052" customWidth="1"/>
    <col min="5916" max="5916" width="3.7109375" style="1052" customWidth="1"/>
    <col min="5917" max="5917" width="17.7109375" style="1052" customWidth="1"/>
    <col min="5918" max="5918" width="8.7109375" style="1052" customWidth="1"/>
    <col min="5919" max="5919" width="17.7109375" style="1052" customWidth="1"/>
    <col min="5920" max="5920" width="8.7109375" style="1052" customWidth="1"/>
    <col min="5921" max="5921" width="17.7109375" style="1052" customWidth="1"/>
    <col min="5922" max="5922" width="3.7109375" style="1052" customWidth="1"/>
    <col min="5923" max="5923" width="17.7109375" style="1052" customWidth="1"/>
    <col min="5924" max="5924" width="3.7109375" style="1052" customWidth="1"/>
    <col min="5925" max="5925" width="17.7109375" style="1052" customWidth="1"/>
    <col min="5926" max="5926" width="3.7109375" style="1052" customWidth="1"/>
    <col min="5927" max="5927" width="17.7109375" style="1052" customWidth="1"/>
    <col min="5928" max="5929" width="3.7109375" style="1052" customWidth="1"/>
    <col min="5930" max="6139" width="9.140625" style="1052"/>
    <col min="6140" max="6140" width="3.42578125" style="1052" customWidth="1"/>
    <col min="6141" max="6141" width="5" style="1052" customWidth="1"/>
    <col min="6142" max="6142" width="27" style="1052" customWidth="1"/>
    <col min="6143" max="6143" width="15.42578125" style="1052" customWidth="1"/>
    <col min="6144" max="6153" width="9.7109375" style="1052" customWidth="1"/>
    <col min="6154" max="6155" width="2.7109375" style="1052" customWidth="1"/>
    <col min="6156" max="6156" width="3.7109375" style="1052" customWidth="1"/>
    <col min="6157" max="6157" width="17.7109375" style="1052" customWidth="1"/>
    <col min="6158" max="6158" width="8.7109375" style="1052" customWidth="1"/>
    <col min="6159" max="6159" width="17.7109375" style="1052" customWidth="1"/>
    <col min="6160" max="6160" width="8.7109375" style="1052" customWidth="1"/>
    <col min="6161" max="6161" width="17.7109375" style="1052" customWidth="1"/>
    <col min="6162" max="6162" width="3.7109375" style="1052" customWidth="1"/>
    <col min="6163" max="6163" width="17.7109375" style="1052" customWidth="1"/>
    <col min="6164" max="6164" width="3.7109375" style="1052" customWidth="1"/>
    <col min="6165" max="6165" width="17.7109375" style="1052" customWidth="1"/>
    <col min="6166" max="6166" width="3.7109375" style="1052" customWidth="1"/>
    <col min="6167" max="6167" width="17.7109375" style="1052" customWidth="1"/>
    <col min="6168" max="6169" width="3.7109375" style="1052" customWidth="1"/>
    <col min="6170" max="6171" width="1.7109375" style="1052" customWidth="1"/>
    <col min="6172" max="6172" width="3.7109375" style="1052" customWidth="1"/>
    <col min="6173" max="6173" width="17.7109375" style="1052" customWidth="1"/>
    <col min="6174" max="6174" width="8.7109375" style="1052" customWidth="1"/>
    <col min="6175" max="6175" width="17.7109375" style="1052" customWidth="1"/>
    <col min="6176" max="6176" width="8.7109375" style="1052" customWidth="1"/>
    <col min="6177" max="6177" width="17.7109375" style="1052" customWidth="1"/>
    <col min="6178" max="6178" width="3.7109375" style="1052" customWidth="1"/>
    <col min="6179" max="6179" width="17.7109375" style="1052" customWidth="1"/>
    <col min="6180" max="6180" width="3.7109375" style="1052" customWidth="1"/>
    <col min="6181" max="6181" width="17.7109375" style="1052" customWidth="1"/>
    <col min="6182" max="6182" width="3.7109375" style="1052" customWidth="1"/>
    <col min="6183" max="6183" width="17.7109375" style="1052" customWidth="1"/>
    <col min="6184" max="6185" width="3.7109375" style="1052" customWidth="1"/>
    <col min="6186" max="6395" width="9.140625" style="1052"/>
    <col min="6396" max="6396" width="3.42578125" style="1052" customWidth="1"/>
    <col min="6397" max="6397" width="5" style="1052" customWidth="1"/>
    <col min="6398" max="6398" width="27" style="1052" customWidth="1"/>
    <col min="6399" max="6399" width="15.42578125" style="1052" customWidth="1"/>
    <col min="6400" max="6409" width="9.7109375" style="1052" customWidth="1"/>
    <col min="6410" max="6411" width="2.7109375" style="1052" customWidth="1"/>
    <col min="6412" max="6412" width="3.7109375" style="1052" customWidth="1"/>
    <col min="6413" max="6413" width="17.7109375" style="1052" customWidth="1"/>
    <col min="6414" max="6414" width="8.7109375" style="1052" customWidth="1"/>
    <col min="6415" max="6415" width="17.7109375" style="1052" customWidth="1"/>
    <col min="6416" max="6416" width="8.7109375" style="1052" customWidth="1"/>
    <col min="6417" max="6417" width="17.7109375" style="1052" customWidth="1"/>
    <col min="6418" max="6418" width="3.7109375" style="1052" customWidth="1"/>
    <col min="6419" max="6419" width="17.7109375" style="1052" customWidth="1"/>
    <col min="6420" max="6420" width="3.7109375" style="1052" customWidth="1"/>
    <col min="6421" max="6421" width="17.7109375" style="1052" customWidth="1"/>
    <col min="6422" max="6422" width="3.7109375" style="1052" customWidth="1"/>
    <col min="6423" max="6423" width="17.7109375" style="1052" customWidth="1"/>
    <col min="6424" max="6425" width="3.7109375" style="1052" customWidth="1"/>
    <col min="6426" max="6427" width="1.7109375" style="1052" customWidth="1"/>
    <col min="6428" max="6428" width="3.7109375" style="1052" customWidth="1"/>
    <col min="6429" max="6429" width="17.7109375" style="1052" customWidth="1"/>
    <col min="6430" max="6430" width="8.7109375" style="1052" customWidth="1"/>
    <col min="6431" max="6431" width="17.7109375" style="1052" customWidth="1"/>
    <col min="6432" max="6432" width="8.7109375" style="1052" customWidth="1"/>
    <col min="6433" max="6433" width="17.7109375" style="1052" customWidth="1"/>
    <col min="6434" max="6434" width="3.7109375" style="1052" customWidth="1"/>
    <col min="6435" max="6435" width="17.7109375" style="1052" customWidth="1"/>
    <col min="6436" max="6436" width="3.7109375" style="1052" customWidth="1"/>
    <col min="6437" max="6437" width="17.7109375" style="1052" customWidth="1"/>
    <col min="6438" max="6438" width="3.7109375" style="1052" customWidth="1"/>
    <col min="6439" max="6439" width="17.7109375" style="1052" customWidth="1"/>
    <col min="6440" max="6441" width="3.7109375" style="1052" customWidth="1"/>
    <col min="6442" max="6651" width="9.140625" style="1052"/>
    <col min="6652" max="6652" width="3.42578125" style="1052" customWidth="1"/>
    <col min="6653" max="6653" width="5" style="1052" customWidth="1"/>
    <col min="6654" max="6654" width="27" style="1052" customWidth="1"/>
    <col min="6655" max="6655" width="15.42578125" style="1052" customWidth="1"/>
    <col min="6656" max="6665" width="9.7109375" style="1052" customWidth="1"/>
    <col min="6666" max="6667" width="2.7109375" style="1052" customWidth="1"/>
    <col min="6668" max="6668" width="3.7109375" style="1052" customWidth="1"/>
    <col min="6669" max="6669" width="17.7109375" style="1052" customWidth="1"/>
    <col min="6670" max="6670" width="8.7109375" style="1052" customWidth="1"/>
    <col min="6671" max="6671" width="17.7109375" style="1052" customWidth="1"/>
    <col min="6672" max="6672" width="8.7109375" style="1052" customWidth="1"/>
    <col min="6673" max="6673" width="17.7109375" style="1052" customWidth="1"/>
    <col min="6674" max="6674" width="3.7109375" style="1052" customWidth="1"/>
    <col min="6675" max="6675" width="17.7109375" style="1052" customWidth="1"/>
    <col min="6676" max="6676" width="3.7109375" style="1052" customWidth="1"/>
    <col min="6677" max="6677" width="17.7109375" style="1052" customWidth="1"/>
    <col min="6678" max="6678" width="3.7109375" style="1052" customWidth="1"/>
    <col min="6679" max="6679" width="17.7109375" style="1052" customWidth="1"/>
    <col min="6680" max="6681" width="3.7109375" style="1052" customWidth="1"/>
    <col min="6682" max="6683" width="1.7109375" style="1052" customWidth="1"/>
    <col min="6684" max="6684" width="3.7109375" style="1052" customWidth="1"/>
    <col min="6685" max="6685" width="17.7109375" style="1052" customWidth="1"/>
    <col min="6686" max="6686" width="8.7109375" style="1052" customWidth="1"/>
    <col min="6687" max="6687" width="17.7109375" style="1052" customWidth="1"/>
    <col min="6688" max="6688" width="8.7109375" style="1052" customWidth="1"/>
    <col min="6689" max="6689" width="17.7109375" style="1052" customWidth="1"/>
    <col min="6690" max="6690" width="3.7109375" style="1052" customWidth="1"/>
    <col min="6691" max="6691" width="17.7109375" style="1052" customWidth="1"/>
    <col min="6692" max="6692" width="3.7109375" style="1052" customWidth="1"/>
    <col min="6693" max="6693" width="17.7109375" style="1052" customWidth="1"/>
    <col min="6694" max="6694" width="3.7109375" style="1052" customWidth="1"/>
    <col min="6695" max="6695" width="17.7109375" style="1052" customWidth="1"/>
    <col min="6696" max="6697" width="3.7109375" style="1052" customWidth="1"/>
    <col min="6698" max="6907" width="9.140625" style="1052"/>
    <col min="6908" max="6908" width="3.42578125" style="1052" customWidth="1"/>
    <col min="6909" max="6909" width="5" style="1052" customWidth="1"/>
    <col min="6910" max="6910" width="27" style="1052" customWidth="1"/>
    <col min="6911" max="6911" width="15.42578125" style="1052" customWidth="1"/>
    <col min="6912" max="6921" width="9.7109375" style="1052" customWidth="1"/>
    <col min="6922" max="6923" width="2.7109375" style="1052" customWidth="1"/>
    <col min="6924" max="6924" width="3.7109375" style="1052" customWidth="1"/>
    <col min="6925" max="6925" width="17.7109375" style="1052" customWidth="1"/>
    <col min="6926" max="6926" width="8.7109375" style="1052" customWidth="1"/>
    <col min="6927" max="6927" width="17.7109375" style="1052" customWidth="1"/>
    <col min="6928" max="6928" width="8.7109375" style="1052" customWidth="1"/>
    <col min="6929" max="6929" width="17.7109375" style="1052" customWidth="1"/>
    <col min="6930" max="6930" width="3.7109375" style="1052" customWidth="1"/>
    <col min="6931" max="6931" width="17.7109375" style="1052" customWidth="1"/>
    <col min="6932" max="6932" width="3.7109375" style="1052" customWidth="1"/>
    <col min="6933" max="6933" width="17.7109375" style="1052" customWidth="1"/>
    <col min="6934" max="6934" width="3.7109375" style="1052" customWidth="1"/>
    <col min="6935" max="6935" width="17.7109375" style="1052" customWidth="1"/>
    <col min="6936" max="6937" width="3.7109375" style="1052" customWidth="1"/>
    <col min="6938" max="6939" width="1.7109375" style="1052" customWidth="1"/>
    <col min="6940" max="6940" width="3.7109375" style="1052" customWidth="1"/>
    <col min="6941" max="6941" width="17.7109375" style="1052" customWidth="1"/>
    <col min="6942" max="6942" width="8.7109375" style="1052" customWidth="1"/>
    <col min="6943" max="6943" width="17.7109375" style="1052" customWidth="1"/>
    <col min="6944" max="6944" width="8.7109375" style="1052" customWidth="1"/>
    <col min="6945" max="6945" width="17.7109375" style="1052" customWidth="1"/>
    <col min="6946" max="6946" width="3.7109375" style="1052" customWidth="1"/>
    <col min="6947" max="6947" width="17.7109375" style="1052" customWidth="1"/>
    <col min="6948" max="6948" width="3.7109375" style="1052" customWidth="1"/>
    <col min="6949" max="6949" width="17.7109375" style="1052" customWidth="1"/>
    <col min="6950" max="6950" width="3.7109375" style="1052" customWidth="1"/>
    <col min="6951" max="6951" width="17.7109375" style="1052" customWidth="1"/>
    <col min="6952" max="6953" width="3.7109375" style="1052" customWidth="1"/>
    <col min="6954" max="7163" width="9.140625" style="1052"/>
    <col min="7164" max="7164" width="3.42578125" style="1052" customWidth="1"/>
    <col min="7165" max="7165" width="5" style="1052" customWidth="1"/>
    <col min="7166" max="7166" width="27" style="1052" customWidth="1"/>
    <col min="7167" max="7167" width="15.42578125" style="1052" customWidth="1"/>
    <col min="7168" max="7177" width="9.7109375" style="1052" customWidth="1"/>
    <col min="7178" max="7179" width="2.7109375" style="1052" customWidth="1"/>
    <col min="7180" max="7180" width="3.7109375" style="1052" customWidth="1"/>
    <col min="7181" max="7181" width="17.7109375" style="1052" customWidth="1"/>
    <col min="7182" max="7182" width="8.7109375" style="1052" customWidth="1"/>
    <col min="7183" max="7183" width="17.7109375" style="1052" customWidth="1"/>
    <col min="7184" max="7184" width="8.7109375" style="1052" customWidth="1"/>
    <col min="7185" max="7185" width="17.7109375" style="1052" customWidth="1"/>
    <col min="7186" max="7186" width="3.7109375" style="1052" customWidth="1"/>
    <col min="7187" max="7187" width="17.7109375" style="1052" customWidth="1"/>
    <col min="7188" max="7188" width="3.7109375" style="1052" customWidth="1"/>
    <col min="7189" max="7189" width="17.7109375" style="1052" customWidth="1"/>
    <col min="7190" max="7190" width="3.7109375" style="1052" customWidth="1"/>
    <col min="7191" max="7191" width="17.7109375" style="1052" customWidth="1"/>
    <col min="7192" max="7193" width="3.7109375" style="1052" customWidth="1"/>
    <col min="7194" max="7195" width="1.7109375" style="1052" customWidth="1"/>
    <col min="7196" max="7196" width="3.7109375" style="1052" customWidth="1"/>
    <col min="7197" max="7197" width="17.7109375" style="1052" customWidth="1"/>
    <col min="7198" max="7198" width="8.7109375" style="1052" customWidth="1"/>
    <col min="7199" max="7199" width="17.7109375" style="1052" customWidth="1"/>
    <col min="7200" max="7200" width="8.7109375" style="1052" customWidth="1"/>
    <col min="7201" max="7201" width="17.7109375" style="1052" customWidth="1"/>
    <col min="7202" max="7202" width="3.7109375" style="1052" customWidth="1"/>
    <col min="7203" max="7203" width="17.7109375" style="1052" customWidth="1"/>
    <col min="7204" max="7204" width="3.7109375" style="1052" customWidth="1"/>
    <col min="7205" max="7205" width="17.7109375" style="1052" customWidth="1"/>
    <col min="7206" max="7206" width="3.7109375" style="1052" customWidth="1"/>
    <col min="7207" max="7207" width="17.7109375" style="1052" customWidth="1"/>
    <col min="7208" max="7209" width="3.7109375" style="1052" customWidth="1"/>
    <col min="7210" max="7419" width="9.140625" style="1052"/>
    <col min="7420" max="7420" width="3.42578125" style="1052" customWidth="1"/>
    <col min="7421" max="7421" width="5" style="1052" customWidth="1"/>
    <col min="7422" max="7422" width="27" style="1052" customWidth="1"/>
    <col min="7423" max="7423" width="15.42578125" style="1052" customWidth="1"/>
    <col min="7424" max="7433" width="9.7109375" style="1052" customWidth="1"/>
    <col min="7434" max="7435" width="2.7109375" style="1052" customWidth="1"/>
    <col min="7436" max="7436" width="3.7109375" style="1052" customWidth="1"/>
    <col min="7437" max="7437" width="17.7109375" style="1052" customWidth="1"/>
    <col min="7438" max="7438" width="8.7109375" style="1052" customWidth="1"/>
    <col min="7439" max="7439" width="17.7109375" style="1052" customWidth="1"/>
    <col min="7440" max="7440" width="8.7109375" style="1052" customWidth="1"/>
    <col min="7441" max="7441" width="17.7109375" style="1052" customWidth="1"/>
    <col min="7442" max="7442" width="3.7109375" style="1052" customWidth="1"/>
    <col min="7443" max="7443" width="17.7109375" style="1052" customWidth="1"/>
    <col min="7444" max="7444" width="3.7109375" style="1052" customWidth="1"/>
    <col min="7445" max="7445" width="17.7109375" style="1052" customWidth="1"/>
    <col min="7446" max="7446" width="3.7109375" style="1052" customWidth="1"/>
    <col min="7447" max="7447" width="17.7109375" style="1052" customWidth="1"/>
    <col min="7448" max="7449" width="3.7109375" style="1052" customWidth="1"/>
    <col min="7450" max="7451" width="1.7109375" style="1052" customWidth="1"/>
    <col min="7452" max="7452" width="3.7109375" style="1052" customWidth="1"/>
    <col min="7453" max="7453" width="17.7109375" style="1052" customWidth="1"/>
    <col min="7454" max="7454" width="8.7109375" style="1052" customWidth="1"/>
    <col min="7455" max="7455" width="17.7109375" style="1052" customWidth="1"/>
    <col min="7456" max="7456" width="8.7109375" style="1052" customWidth="1"/>
    <col min="7457" max="7457" width="17.7109375" style="1052" customWidth="1"/>
    <col min="7458" max="7458" width="3.7109375" style="1052" customWidth="1"/>
    <col min="7459" max="7459" width="17.7109375" style="1052" customWidth="1"/>
    <col min="7460" max="7460" width="3.7109375" style="1052" customWidth="1"/>
    <col min="7461" max="7461" width="17.7109375" style="1052" customWidth="1"/>
    <col min="7462" max="7462" width="3.7109375" style="1052" customWidth="1"/>
    <col min="7463" max="7463" width="17.7109375" style="1052" customWidth="1"/>
    <col min="7464" max="7465" width="3.7109375" style="1052" customWidth="1"/>
    <col min="7466" max="7675" width="9.140625" style="1052"/>
    <col min="7676" max="7676" width="3.42578125" style="1052" customWidth="1"/>
    <col min="7677" max="7677" width="5" style="1052" customWidth="1"/>
    <col min="7678" max="7678" width="27" style="1052" customWidth="1"/>
    <col min="7679" max="7679" width="15.42578125" style="1052" customWidth="1"/>
    <col min="7680" max="7689" width="9.7109375" style="1052" customWidth="1"/>
    <col min="7690" max="7691" width="2.7109375" style="1052" customWidth="1"/>
    <col min="7692" max="7692" width="3.7109375" style="1052" customWidth="1"/>
    <col min="7693" max="7693" width="17.7109375" style="1052" customWidth="1"/>
    <col min="7694" max="7694" width="8.7109375" style="1052" customWidth="1"/>
    <col min="7695" max="7695" width="17.7109375" style="1052" customWidth="1"/>
    <col min="7696" max="7696" width="8.7109375" style="1052" customWidth="1"/>
    <col min="7697" max="7697" width="17.7109375" style="1052" customWidth="1"/>
    <col min="7698" max="7698" width="3.7109375" style="1052" customWidth="1"/>
    <col min="7699" max="7699" width="17.7109375" style="1052" customWidth="1"/>
    <col min="7700" max="7700" width="3.7109375" style="1052" customWidth="1"/>
    <col min="7701" max="7701" width="17.7109375" style="1052" customWidth="1"/>
    <col min="7702" max="7702" width="3.7109375" style="1052" customWidth="1"/>
    <col min="7703" max="7703" width="17.7109375" style="1052" customWidth="1"/>
    <col min="7704" max="7705" width="3.7109375" style="1052" customWidth="1"/>
    <col min="7706" max="7707" width="1.7109375" style="1052" customWidth="1"/>
    <col min="7708" max="7708" width="3.7109375" style="1052" customWidth="1"/>
    <col min="7709" max="7709" width="17.7109375" style="1052" customWidth="1"/>
    <col min="7710" max="7710" width="8.7109375" style="1052" customWidth="1"/>
    <col min="7711" max="7711" width="17.7109375" style="1052" customWidth="1"/>
    <col min="7712" max="7712" width="8.7109375" style="1052" customWidth="1"/>
    <col min="7713" max="7713" width="17.7109375" style="1052" customWidth="1"/>
    <col min="7714" max="7714" width="3.7109375" style="1052" customWidth="1"/>
    <col min="7715" max="7715" width="17.7109375" style="1052" customWidth="1"/>
    <col min="7716" max="7716" width="3.7109375" style="1052" customWidth="1"/>
    <col min="7717" max="7717" width="17.7109375" style="1052" customWidth="1"/>
    <col min="7718" max="7718" width="3.7109375" style="1052" customWidth="1"/>
    <col min="7719" max="7719" width="17.7109375" style="1052" customWidth="1"/>
    <col min="7720" max="7721" width="3.7109375" style="1052" customWidth="1"/>
    <col min="7722" max="7931" width="9.140625" style="1052"/>
    <col min="7932" max="7932" width="3.42578125" style="1052" customWidth="1"/>
    <col min="7933" max="7933" width="5" style="1052" customWidth="1"/>
    <col min="7934" max="7934" width="27" style="1052" customWidth="1"/>
    <col min="7935" max="7935" width="15.42578125" style="1052" customWidth="1"/>
    <col min="7936" max="7945" width="9.7109375" style="1052" customWidth="1"/>
    <col min="7946" max="7947" width="2.7109375" style="1052" customWidth="1"/>
    <col min="7948" max="7948" width="3.7109375" style="1052" customWidth="1"/>
    <col min="7949" max="7949" width="17.7109375" style="1052" customWidth="1"/>
    <col min="7950" max="7950" width="8.7109375" style="1052" customWidth="1"/>
    <col min="7951" max="7951" width="17.7109375" style="1052" customWidth="1"/>
    <col min="7952" max="7952" width="8.7109375" style="1052" customWidth="1"/>
    <col min="7953" max="7953" width="17.7109375" style="1052" customWidth="1"/>
    <col min="7954" max="7954" width="3.7109375" style="1052" customWidth="1"/>
    <col min="7955" max="7955" width="17.7109375" style="1052" customWidth="1"/>
    <col min="7956" max="7956" width="3.7109375" style="1052" customWidth="1"/>
    <col min="7957" max="7957" width="17.7109375" style="1052" customWidth="1"/>
    <col min="7958" max="7958" width="3.7109375" style="1052" customWidth="1"/>
    <col min="7959" max="7959" width="17.7109375" style="1052" customWidth="1"/>
    <col min="7960" max="7961" width="3.7109375" style="1052" customWidth="1"/>
    <col min="7962" max="7963" width="1.7109375" style="1052" customWidth="1"/>
    <col min="7964" max="7964" width="3.7109375" style="1052" customWidth="1"/>
    <col min="7965" max="7965" width="17.7109375" style="1052" customWidth="1"/>
    <col min="7966" max="7966" width="8.7109375" style="1052" customWidth="1"/>
    <col min="7967" max="7967" width="17.7109375" style="1052" customWidth="1"/>
    <col min="7968" max="7968" width="8.7109375" style="1052" customWidth="1"/>
    <col min="7969" max="7969" width="17.7109375" style="1052" customWidth="1"/>
    <col min="7970" max="7970" width="3.7109375" style="1052" customWidth="1"/>
    <col min="7971" max="7971" width="17.7109375" style="1052" customWidth="1"/>
    <col min="7972" max="7972" width="3.7109375" style="1052" customWidth="1"/>
    <col min="7973" max="7973" width="17.7109375" style="1052" customWidth="1"/>
    <col min="7974" max="7974" width="3.7109375" style="1052" customWidth="1"/>
    <col min="7975" max="7975" width="17.7109375" style="1052" customWidth="1"/>
    <col min="7976" max="7977" width="3.7109375" style="1052" customWidth="1"/>
    <col min="7978" max="8187" width="9.140625" style="1052"/>
    <col min="8188" max="8188" width="3.42578125" style="1052" customWidth="1"/>
    <col min="8189" max="8189" width="5" style="1052" customWidth="1"/>
    <col min="8190" max="8190" width="27" style="1052" customWidth="1"/>
    <col min="8191" max="8191" width="15.42578125" style="1052" customWidth="1"/>
    <col min="8192" max="8201" width="9.7109375" style="1052" customWidth="1"/>
    <col min="8202" max="8203" width="2.7109375" style="1052" customWidth="1"/>
    <col min="8204" max="8204" width="3.7109375" style="1052" customWidth="1"/>
    <col min="8205" max="8205" width="17.7109375" style="1052" customWidth="1"/>
    <col min="8206" max="8206" width="8.7109375" style="1052" customWidth="1"/>
    <col min="8207" max="8207" width="17.7109375" style="1052" customWidth="1"/>
    <col min="8208" max="8208" width="8.7109375" style="1052" customWidth="1"/>
    <col min="8209" max="8209" width="17.7109375" style="1052" customWidth="1"/>
    <col min="8210" max="8210" width="3.7109375" style="1052" customWidth="1"/>
    <col min="8211" max="8211" width="17.7109375" style="1052" customWidth="1"/>
    <col min="8212" max="8212" width="3.7109375" style="1052" customWidth="1"/>
    <col min="8213" max="8213" width="17.7109375" style="1052" customWidth="1"/>
    <col min="8214" max="8214" width="3.7109375" style="1052" customWidth="1"/>
    <col min="8215" max="8215" width="17.7109375" style="1052" customWidth="1"/>
    <col min="8216" max="8217" width="3.7109375" style="1052" customWidth="1"/>
    <col min="8218" max="8219" width="1.7109375" style="1052" customWidth="1"/>
    <col min="8220" max="8220" width="3.7109375" style="1052" customWidth="1"/>
    <col min="8221" max="8221" width="17.7109375" style="1052" customWidth="1"/>
    <col min="8222" max="8222" width="8.7109375" style="1052" customWidth="1"/>
    <col min="8223" max="8223" width="17.7109375" style="1052" customWidth="1"/>
    <col min="8224" max="8224" width="8.7109375" style="1052" customWidth="1"/>
    <col min="8225" max="8225" width="17.7109375" style="1052" customWidth="1"/>
    <col min="8226" max="8226" width="3.7109375" style="1052" customWidth="1"/>
    <col min="8227" max="8227" width="17.7109375" style="1052" customWidth="1"/>
    <col min="8228" max="8228" width="3.7109375" style="1052" customWidth="1"/>
    <col min="8229" max="8229" width="17.7109375" style="1052" customWidth="1"/>
    <col min="8230" max="8230" width="3.7109375" style="1052" customWidth="1"/>
    <col min="8231" max="8231" width="17.7109375" style="1052" customWidth="1"/>
    <col min="8232" max="8233" width="3.7109375" style="1052" customWidth="1"/>
    <col min="8234" max="8443" width="9.140625" style="1052"/>
    <col min="8444" max="8444" width="3.42578125" style="1052" customWidth="1"/>
    <col min="8445" max="8445" width="5" style="1052" customWidth="1"/>
    <col min="8446" max="8446" width="27" style="1052" customWidth="1"/>
    <col min="8447" max="8447" width="15.42578125" style="1052" customWidth="1"/>
    <col min="8448" max="8457" width="9.7109375" style="1052" customWidth="1"/>
    <col min="8458" max="8459" width="2.7109375" style="1052" customWidth="1"/>
    <col min="8460" max="8460" width="3.7109375" style="1052" customWidth="1"/>
    <col min="8461" max="8461" width="17.7109375" style="1052" customWidth="1"/>
    <col min="8462" max="8462" width="8.7109375" style="1052" customWidth="1"/>
    <col min="8463" max="8463" width="17.7109375" style="1052" customWidth="1"/>
    <col min="8464" max="8464" width="8.7109375" style="1052" customWidth="1"/>
    <col min="8465" max="8465" width="17.7109375" style="1052" customWidth="1"/>
    <col min="8466" max="8466" width="3.7109375" style="1052" customWidth="1"/>
    <col min="8467" max="8467" width="17.7109375" style="1052" customWidth="1"/>
    <col min="8468" max="8468" width="3.7109375" style="1052" customWidth="1"/>
    <col min="8469" max="8469" width="17.7109375" style="1052" customWidth="1"/>
    <col min="8470" max="8470" width="3.7109375" style="1052" customWidth="1"/>
    <col min="8471" max="8471" width="17.7109375" style="1052" customWidth="1"/>
    <col min="8472" max="8473" width="3.7109375" style="1052" customWidth="1"/>
    <col min="8474" max="8475" width="1.7109375" style="1052" customWidth="1"/>
    <col min="8476" max="8476" width="3.7109375" style="1052" customWidth="1"/>
    <col min="8477" max="8477" width="17.7109375" style="1052" customWidth="1"/>
    <col min="8478" max="8478" width="8.7109375" style="1052" customWidth="1"/>
    <col min="8479" max="8479" width="17.7109375" style="1052" customWidth="1"/>
    <col min="8480" max="8480" width="8.7109375" style="1052" customWidth="1"/>
    <col min="8481" max="8481" width="17.7109375" style="1052" customWidth="1"/>
    <col min="8482" max="8482" width="3.7109375" style="1052" customWidth="1"/>
    <col min="8483" max="8483" width="17.7109375" style="1052" customWidth="1"/>
    <col min="8484" max="8484" width="3.7109375" style="1052" customWidth="1"/>
    <col min="8485" max="8485" width="17.7109375" style="1052" customWidth="1"/>
    <col min="8486" max="8486" width="3.7109375" style="1052" customWidth="1"/>
    <col min="8487" max="8487" width="17.7109375" style="1052" customWidth="1"/>
    <col min="8488" max="8489" width="3.7109375" style="1052" customWidth="1"/>
    <col min="8490" max="8699" width="9.140625" style="1052"/>
    <col min="8700" max="8700" width="3.42578125" style="1052" customWidth="1"/>
    <col min="8701" max="8701" width="5" style="1052" customWidth="1"/>
    <col min="8702" max="8702" width="27" style="1052" customWidth="1"/>
    <col min="8703" max="8703" width="15.42578125" style="1052" customWidth="1"/>
    <col min="8704" max="8713" width="9.7109375" style="1052" customWidth="1"/>
    <col min="8714" max="8715" width="2.7109375" style="1052" customWidth="1"/>
    <col min="8716" max="8716" width="3.7109375" style="1052" customWidth="1"/>
    <col min="8717" max="8717" width="17.7109375" style="1052" customWidth="1"/>
    <col min="8718" max="8718" width="8.7109375" style="1052" customWidth="1"/>
    <col min="8719" max="8719" width="17.7109375" style="1052" customWidth="1"/>
    <col min="8720" max="8720" width="8.7109375" style="1052" customWidth="1"/>
    <col min="8721" max="8721" width="17.7109375" style="1052" customWidth="1"/>
    <col min="8722" max="8722" width="3.7109375" style="1052" customWidth="1"/>
    <col min="8723" max="8723" width="17.7109375" style="1052" customWidth="1"/>
    <col min="8724" max="8724" width="3.7109375" style="1052" customWidth="1"/>
    <col min="8725" max="8725" width="17.7109375" style="1052" customWidth="1"/>
    <col min="8726" max="8726" width="3.7109375" style="1052" customWidth="1"/>
    <col min="8727" max="8727" width="17.7109375" style="1052" customWidth="1"/>
    <col min="8728" max="8729" width="3.7109375" style="1052" customWidth="1"/>
    <col min="8730" max="8731" width="1.7109375" style="1052" customWidth="1"/>
    <col min="8732" max="8732" width="3.7109375" style="1052" customWidth="1"/>
    <col min="8733" max="8733" width="17.7109375" style="1052" customWidth="1"/>
    <col min="8734" max="8734" width="8.7109375" style="1052" customWidth="1"/>
    <col min="8735" max="8735" width="17.7109375" style="1052" customWidth="1"/>
    <col min="8736" max="8736" width="8.7109375" style="1052" customWidth="1"/>
    <col min="8737" max="8737" width="17.7109375" style="1052" customWidth="1"/>
    <col min="8738" max="8738" width="3.7109375" style="1052" customWidth="1"/>
    <col min="8739" max="8739" width="17.7109375" style="1052" customWidth="1"/>
    <col min="8740" max="8740" width="3.7109375" style="1052" customWidth="1"/>
    <col min="8741" max="8741" width="17.7109375" style="1052" customWidth="1"/>
    <col min="8742" max="8742" width="3.7109375" style="1052" customWidth="1"/>
    <col min="8743" max="8743" width="17.7109375" style="1052" customWidth="1"/>
    <col min="8744" max="8745" width="3.7109375" style="1052" customWidth="1"/>
    <col min="8746" max="8955" width="9.140625" style="1052"/>
    <col min="8956" max="8956" width="3.42578125" style="1052" customWidth="1"/>
    <col min="8957" max="8957" width="5" style="1052" customWidth="1"/>
    <col min="8958" max="8958" width="27" style="1052" customWidth="1"/>
    <col min="8959" max="8959" width="15.42578125" style="1052" customWidth="1"/>
    <col min="8960" max="8969" width="9.7109375" style="1052" customWidth="1"/>
    <col min="8970" max="8971" width="2.7109375" style="1052" customWidth="1"/>
    <col min="8972" max="8972" width="3.7109375" style="1052" customWidth="1"/>
    <col min="8973" max="8973" width="17.7109375" style="1052" customWidth="1"/>
    <col min="8974" max="8974" width="8.7109375" style="1052" customWidth="1"/>
    <col min="8975" max="8975" width="17.7109375" style="1052" customWidth="1"/>
    <col min="8976" max="8976" width="8.7109375" style="1052" customWidth="1"/>
    <col min="8977" max="8977" width="17.7109375" style="1052" customWidth="1"/>
    <col min="8978" max="8978" width="3.7109375" style="1052" customWidth="1"/>
    <col min="8979" max="8979" width="17.7109375" style="1052" customWidth="1"/>
    <col min="8980" max="8980" width="3.7109375" style="1052" customWidth="1"/>
    <col min="8981" max="8981" width="17.7109375" style="1052" customWidth="1"/>
    <col min="8982" max="8982" width="3.7109375" style="1052" customWidth="1"/>
    <col min="8983" max="8983" width="17.7109375" style="1052" customWidth="1"/>
    <col min="8984" max="8985" width="3.7109375" style="1052" customWidth="1"/>
    <col min="8986" max="8987" width="1.7109375" style="1052" customWidth="1"/>
    <col min="8988" max="8988" width="3.7109375" style="1052" customWidth="1"/>
    <col min="8989" max="8989" width="17.7109375" style="1052" customWidth="1"/>
    <col min="8990" max="8990" width="8.7109375" style="1052" customWidth="1"/>
    <col min="8991" max="8991" width="17.7109375" style="1052" customWidth="1"/>
    <col min="8992" max="8992" width="8.7109375" style="1052" customWidth="1"/>
    <col min="8993" max="8993" width="17.7109375" style="1052" customWidth="1"/>
    <col min="8994" max="8994" width="3.7109375" style="1052" customWidth="1"/>
    <col min="8995" max="8995" width="17.7109375" style="1052" customWidth="1"/>
    <col min="8996" max="8996" width="3.7109375" style="1052" customWidth="1"/>
    <col min="8997" max="8997" width="17.7109375" style="1052" customWidth="1"/>
    <col min="8998" max="8998" width="3.7109375" style="1052" customWidth="1"/>
    <col min="8999" max="8999" width="17.7109375" style="1052" customWidth="1"/>
    <col min="9000" max="9001" width="3.7109375" style="1052" customWidth="1"/>
    <col min="9002" max="9211" width="9.140625" style="1052"/>
    <col min="9212" max="9212" width="3.42578125" style="1052" customWidth="1"/>
    <col min="9213" max="9213" width="5" style="1052" customWidth="1"/>
    <col min="9214" max="9214" width="27" style="1052" customWidth="1"/>
    <col min="9215" max="9215" width="15.42578125" style="1052" customWidth="1"/>
    <col min="9216" max="9225" width="9.7109375" style="1052" customWidth="1"/>
    <col min="9226" max="9227" width="2.7109375" style="1052" customWidth="1"/>
    <col min="9228" max="9228" width="3.7109375" style="1052" customWidth="1"/>
    <col min="9229" max="9229" width="17.7109375" style="1052" customWidth="1"/>
    <col min="9230" max="9230" width="8.7109375" style="1052" customWidth="1"/>
    <col min="9231" max="9231" width="17.7109375" style="1052" customWidth="1"/>
    <col min="9232" max="9232" width="8.7109375" style="1052" customWidth="1"/>
    <col min="9233" max="9233" width="17.7109375" style="1052" customWidth="1"/>
    <col min="9234" max="9234" width="3.7109375" style="1052" customWidth="1"/>
    <col min="9235" max="9235" width="17.7109375" style="1052" customWidth="1"/>
    <col min="9236" max="9236" width="3.7109375" style="1052" customWidth="1"/>
    <col min="9237" max="9237" width="17.7109375" style="1052" customWidth="1"/>
    <col min="9238" max="9238" width="3.7109375" style="1052" customWidth="1"/>
    <col min="9239" max="9239" width="17.7109375" style="1052" customWidth="1"/>
    <col min="9240" max="9241" width="3.7109375" style="1052" customWidth="1"/>
    <col min="9242" max="9243" width="1.7109375" style="1052" customWidth="1"/>
    <col min="9244" max="9244" width="3.7109375" style="1052" customWidth="1"/>
    <col min="9245" max="9245" width="17.7109375" style="1052" customWidth="1"/>
    <col min="9246" max="9246" width="8.7109375" style="1052" customWidth="1"/>
    <col min="9247" max="9247" width="17.7109375" style="1052" customWidth="1"/>
    <col min="9248" max="9248" width="8.7109375" style="1052" customWidth="1"/>
    <col min="9249" max="9249" width="17.7109375" style="1052" customWidth="1"/>
    <col min="9250" max="9250" width="3.7109375" style="1052" customWidth="1"/>
    <col min="9251" max="9251" width="17.7109375" style="1052" customWidth="1"/>
    <col min="9252" max="9252" width="3.7109375" style="1052" customWidth="1"/>
    <col min="9253" max="9253" width="17.7109375" style="1052" customWidth="1"/>
    <col min="9254" max="9254" width="3.7109375" style="1052" customWidth="1"/>
    <col min="9255" max="9255" width="17.7109375" style="1052" customWidth="1"/>
    <col min="9256" max="9257" width="3.7109375" style="1052" customWidth="1"/>
    <col min="9258" max="9467" width="9.140625" style="1052"/>
    <col min="9468" max="9468" width="3.42578125" style="1052" customWidth="1"/>
    <col min="9469" max="9469" width="5" style="1052" customWidth="1"/>
    <col min="9470" max="9470" width="27" style="1052" customWidth="1"/>
    <col min="9471" max="9471" width="15.42578125" style="1052" customWidth="1"/>
    <col min="9472" max="9481" width="9.7109375" style="1052" customWidth="1"/>
    <col min="9482" max="9483" width="2.7109375" style="1052" customWidth="1"/>
    <col min="9484" max="9484" width="3.7109375" style="1052" customWidth="1"/>
    <col min="9485" max="9485" width="17.7109375" style="1052" customWidth="1"/>
    <col min="9486" max="9486" width="8.7109375" style="1052" customWidth="1"/>
    <col min="9487" max="9487" width="17.7109375" style="1052" customWidth="1"/>
    <col min="9488" max="9488" width="8.7109375" style="1052" customWidth="1"/>
    <col min="9489" max="9489" width="17.7109375" style="1052" customWidth="1"/>
    <col min="9490" max="9490" width="3.7109375" style="1052" customWidth="1"/>
    <col min="9491" max="9491" width="17.7109375" style="1052" customWidth="1"/>
    <col min="9492" max="9492" width="3.7109375" style="1052" customWidth="1"/>
    <col min="9493" max="9493" width="17.7109375" style="1052" customWidth="1"/>
    <col min="9494" max="9494" width="3.7109375" style="1052" customWidth="1"/>
    <col min="9495" max="9495" width="17.7109375" style="1052" customWidth="1"/>
    <col min="9496" max="9497" width="3.7109375" style="1052" customWidth="1"/>
    <col min="9498" max="9499" width="1.7109375" style="1052" customWidth="1"/>
    <col min="9500" max="9500" width="3.7109375" style="1052" customWidth="1"/>
    <col min="9501" max="9501" width="17.7109375" style="1052" customWidth="1"/>
    <col min="9502" max="9502" width="8.7109375" style="1052" customWidth="1"/>
    <col min="9503" max="9503" width="17.7109375" style="1052" customWidth="1"/>
    <col min="9504" max="9504" width="8.7109375" style="1052" customWidth="1"/>
    <col min="9505" max="9505" width="17.7109375" style="1052" customWidth="1"/>
    <col min="9506" max="9506" width="3.7109375" style="1052" customWidth="1"/>
    <col min="9507" max="9507" width="17.7109375" style="1052" customWidth="1"/>
    <col min="9508" max="9508" width="3.7109375" style="1052" customWidth="1"/>
    <col min="9509" max="9509" width="17.7109375" style="1052" customWidth="1"/>
    <col min="9510" max="9510" width="3.7109375" style="1052" customWidth="1"/>
    <col min="9511" max="9511" width="17.7109375" style="1052" customWidth="1"/>
    <col min="9512" max="9513" width="3.7109375" style="1052" customWidth="1"/>
    <col min="9514" max="9723" width="9.140625" style="1052"/>
    <col min="9724" max="9724" width="3.42578125" style="1052" customWidth="1"/>
    <col min="9725" max="9725" width="5" style="1052" customWidth="1"/>
    <col min="9726" max="9726" width="27" style="1052" customWidth="1"/>
    <col min="9727" max="9727" width="15.42578125" style="1052" customWidth="1"/>
    <col min="9728" max="9737" width="9.7109375" style="1052" customWidth="1"/>
    <col min="9738" max="9739" width="2.7109375" style="1052" customWidth="1"/>
    <col min="9740" max="9740" width="3.7109375" style="1052" customWidth="1"/>
    <col min="9741" max="9741" width="17.7109375" style="1052" customWidth="1"/>
    <col min="9742" max="9742" width="8.7109375" style="1052" customWidth="1"/>
    <col min="9743" max="9743" width="17.7109375" style="1052" customWidth="1"/>
    <col min="9744" max="9744" width="8.7109375" style="1052" customWidth="1"/>
    <col min="9745" max="9745" width="17.7109375" style="1052" customWidth="1"/>
    <col min="9746" max="9746" width="3.7109375" style="1052" customWidth="1"/>
    <col min="9747" max="9747" width="17.7109375" style="1052" customWidth="1"/>
    <col min="9748" max="9748" width="3.7109375" style="1052" customWidth="1"/>
    <col min="9749" max="9749" width="17.7109375" style="1052" customWidth="1"/>
    <col min="9750" max="9750" width="3.7109375" style="1052" customWidth="1"/>
    <col min="9751" max="9751" width="17.7109375" style="1052" customWidth="1"/>
    <col min="9752" max="9753" width="3.7109375" style="1052" customWidth="1"/>
    <col min="9754" max="9755" width="1.7109375" style="1052" customWidth="1"/>
    <col min="9756" max="9756" width="3.7109375" style="1052" customWidth="1"/>
    <col min="9757" max="9757" width="17.7109375" style="1052" customWidth="1"/>
    <col min="9758" max="9758" width="8.7109375" style="1052" customWidth="1"/>
    <col min="9759" max="9759" width="17.7109375" style="1052" customWidth="1"/>
    <col min="9760" max="9760" width="8.7109375" style="1052" customWidth="1"/>
    <col min="9761" max="9761" width="17.7109375" style="1052" customWidth="1"/>
    <col min="9762" max="9762" width="3.7109375" style="1052" customWidth="1"/>
    <col min="9763" max="9763" width="17.7109375" style="1052" customWidth="1"/>
    <col min="9764" max="9764" width="3.7109375" style="1052" customWidth="1"/>
    <col min="9765" max="9765" width="17.7109375" style="1052" customWidth="1"/>
    <col min="9766" max="9766" width="3.7109375" style="1052" customWidth="1"/>
    <col min="9767" max="9767" width="17.7109375" style="1052" customWidth="1"/>
    <col min="9768" max="9769" width="3.7109375" style="1052" customWidth="1"/>
    <col min="9770" max="9979" width="9.140625" style="1052"/>
    <col min="9980" max="9980" width="3.42578125" style="1052" customWidth="1"/>
    <col min="9981" max="9981" width="5" style="1052" customWidth="1"/>
    <col min="9982" max="9982" width="27" style="1052" customWidth="1"/>
    <col min="9983" max="9983" width="15.42578125" style="1052" customWidth="1"/>
    <col min="9984" max="9993" width="9.7109375" style="1052" customWidth="1"/>
    <col min="9994" max="9995" width="2.7109375" style="1052" customWidth="1"/>
    <col min="9996" max="9996" width="3.7109375" style="1052" customWidth="1"/>
    <col min="9997" max="9997" width="17.7109375" style="1052" customWidth="1"/>
    <col min="9998" max="9998" width="8.7109375" style="1052" customWidth="1"/>
    <col min="9999" max="9999" width="17.7109375" style="1052" customWidth="1"/>
    <col min="10000" max="10000" width="8.7109375" style="1052" customWidth="1"/>
    <col min="10001" max="10001" width="17.7109375" style="1052" customWidth="1"/>
    <col min="10002" max="10002" width="3.7109375" style="1052" customWidth="1"/>
    <col min="10003" max="10003" width="17.7109375" style="1052" customWidth="1"/>
    <col min="10004" max="10004" width="3.7109375" style="1052" customWidth="1"/>
    <col min="10005" max="10005" width="17.7109375" style="1052" customWidth="1"/>
    <col min="10006" max="10006" width="3.7109375" style="1052" customWidth="1"/>
    <col min="10007" max="10007" width="17.7109375" style="1052" customWidth="1"/>
    <col min="10008" max="10009" width="3.7109375" style="1052" customWidth="1"/>
    <col min="10010" max="10011" width="1.7109375" style="1052" customWidth="1"/>
    <col min="10012" max="10012" width="3.7109375" style="1052" customWidth="1"/>
    <col min="10013" max="10013" width="17.7109375" style="1052" customWidth="1"/>
    <col min="10014" max="10014" width="8.7109375" style="1052" customWidth="1"/>
    <col min="10015" max="10015" width="17.7109375" style="1052" customWidth="1"/>
    <col min="10016" max="10016" width="8.7109375" style="1052" customWidth="1"/>
    <col min="10017" max="10017" width="17.7109375" style="1052" customWidth="1"/>
    <col min="10018" max="10018" width="3.7109375" style="1052" customWidth="1"/>
    <col min="10019" max="10019" width="17.7109375" style="1052" customWidth="1"/>
    <col min="10020" max="10020" width="3.7109375" style="1052" customWidth="1"/>
    <col min="10021" max="10021" width="17.7109375" style="1052" customWidth="1"/>
    <col min="10022" max="10022" width="3.7109375" style="1052" customWidth="1"/>
    <col min="10023" max="10023" width="17.7109375" style="1052" customWidth="1"/>
    <col min="10024" max="10025" width="3.7109375" style="1052" customWidth="1"/>
    <col min="10026" max="10235" width="9.140625" style="1052"/>
    <col min="10236" max="10236" width="3.42578125" style="1052" customWidth="1"/>
    <col min="10237" max="10237" width="5" style="1052" customWidth="1"/>
    <col min="10238" max="10238" width="27" style="1052" customWidth="1"/>
    <col min="10239" max="10239" width="15.42578125" style="1052" customWidth="1"/>
    <col min="10240" max="10249" width="9.7109375" style="1052" customWidth="1"/>
    <col min="10250" max="10251" width="2.7109375" style="1052" customWidth="1"/>
    <col min="10252" max="10252" width="3.7109375" style="1052" customWidth="1"/>
    <col min="10253" max="10253" width="17.7109375" style="1052" customWidth="1"/>
    <col min="10254" max="10254" width="8.7109375" style="1052" customWidth="1"/>
    <col min="10255" max="10255" width="17.7109375" style="1052" customWidth="1"/>
    <col min="10256" max="10256" width="8.7109375" style="1052" customWidth="1"/>
    <col min="10257" max="10257" width="17.7109375" style="1052" customWidth="1"/>
    <col min="10258" max="10258" width="3.7109375" style="1052" customWidth="1"/>
    <col min="10259" max="10259" width="17.7109375" style="1052" customWidth="1"/>
    <col min="10260" max="10260" width="3.7109375" style="1052" customWidth="1"/>
    <col min="10261" max="10261" width="17.7109375" style="1052" customWidth="1"/>
    <col min="10262" max="10262" width="3.7109375" style="1052" customWidth="1"/>
    <col min="10263" max="10263" width="17.7109375" style="1052" customWidth="1"/>
    <col min="10264" max="10265" width="3.7109375" style="1052" customWidth="1"/>
    <col min="10266" max="10267" width="1.7109375" style="1052" customWidth="1"/>
    <col min="10268" max="10268" width="3.7109375" style="1052" customWidth="1"/>
    <col min="10269" max="10269" width="17.7109375" style="1052" customWidth="1"/>
    <col min="10270" max="10270" width="8.7109375" style="1052" customWidth="1"/>
    <col min="10271" max="10271" width="17.7109375" style="1052" customWidth="1"/>
    <col min="10272" max="10272" width="8.7109375" style="1052" customWidth="1"/>
    <col min="10273" max="10273" width="17.7109375" style="1052" customWidth="1"/>
    <col min="10274" max="10274" width="3.7109375" style="1052" customWidth="1"/>
    <col min="10275" max="10275" width="17.7109375" style="1052" customWidth="1"/>
    <col min="10276" max="10276" width="3.7109375" style="1052" customWidth="1"/>
    <col min="10277" max="10277" width="17.7109375" style="1052" customWidth="1"/>
    <col min="10278" max="10278" width="3.7109375" style="1052" customWidth="1"/>
    <col min="10279" max="10279" width="17.7109375" style="1052" customWidth="1"/>
    <col min="10280" max="10281" width="3.7109375" style="1052" customWidth="1"/>
    <col min="10282" max="10491" width="9.140625" style="1052"/>
    <col min="10492" max="10492" width="3.42578125" style="1052" customWidth="1"/>
    <col min="10493" max="10493" width="5" style="1052" customWidth="1"/>
    <col min="10494" max="10494" width="27" style="1052" customWidth="1"/>
    <col min="10495" max="10495" width="15.42578125" style="1052" customWidth="1"/>
    <col min="10496" max="10505" width="9.7109375" style="1052" customWidth="1"/>
    <col min="10506" max="10507" width="2.7109375" style="1052" customWidth="1"/>
    <col min="10508" max="10508" width="3.7109375" style="1052" customWidth="1"/>
    <col min="10509" max="10509" width="17.7109375" style="1052" customWidth="1"/>
    <col min="10510" max="10510" width="8.7109375" style="1052" customWidth="1"/>
    <col min="10511" max="10511" width="17.7109375" style="1052" customWidth="1"/>
    <col min="10512" max="10512" width="8.7109375" style="1052" customWidth="1"/>
    <col min="10513" max="10513" width="17.7109375" style="1052" customWidth="1"/>
    <col min="10514" max="10514" width="3.7109375" style="1052" customWidth="1"/>
    <col min="10515" max="10515" width="17.7109375" style="1052" customWidth="1"/>
    <col min="10516" max="10516" width="3.7109375" style="1052" customWidth="1"/>
    <col min="10517" max="10517" width="17.7109375" style="1052" customWidth="1"/>
    <col min="10518" max="10518" width="3.7109375" style="1052" customWidth="1"/>
    <col min="10519" max="10519" width="17.7109375" style="1052" customWidth="1"/>
    <col min="10520" max="10521" width="3.7109375" style="1052" customWidth="1"/>
    <col min="10522" max="10523" width="1.7109375" style="1052" customWidth="1"/>
    <col min="10524" max="10524" width="3.7109375" style="1052" customWidth="1"/>
    <col min="10525" max="10525" width="17.7109375" style="1052" customWidth="1"/>
    <col min="10526" max="10526" width="8.7109375" style="1052" customWidth="1"/>
    <col min="10527" max="10527" width="17.7109375" style="1052" customWidth="1"/>
    <col min="10528" max="10528" width="8.7109375" style="1052" customWidth="1"/>
    <col min="10529" max="10529" width="17.7109375" style="1052" customWidth="1"/>
    <col min="10530" max="10530" width="3.7109375" style="1052" customWidth="1"/>
    <col min="10531" max="10531" width="17.7109375" style="1052" customWidth="1"/>
    <col min="10532" max="10532" width="3.7109375" style="1052" customWidth="1"/>
    <col min="10533" max="10533" width="17.7109375" style="1052" customWidth="1"/>
    <col min="10534" max="10534" width="3.7109375" style="1052" customWidth="1"/>
    <col min="10535" max="10535" width="17.7109375" style="1052" customWidth="1"/>
    <col min="10536" max="10537" width="3.7109375" style="1052" customWidth="1"/>
    <col min="10538" max="10747" width="9.140625" style="1052"/>
    <col min="10748" max="10748" width="3.42578125" style="1052" customWidth="1"/>
    <col min="10749" max="10749" width="5" style="1052" customWidth="1"/>
    <col min="10750" max="10750" width="27" style="1052" customWidth="1"/>
    <col min="10751" max="10751" width="15.42578125" style="1052" customWidth="1"/>
    <col min="10752" max="10761" width="9.7109375" style="1052" customWidth="1"/>
    <col min="10762" max="10763" width="2.7109375" style="1052" customWidth="1"/>
    <col min="10764" max="10764" width="3.7109375" style="1052" customWidth="1"/>
    <col min="10765" max="10765" width="17.7109375" style="1052" customWidth="1"/>
    <col min="10766" max="10766" width="8.7109375" style="1052" customWidth="1"/>
    <col min="10767" max="10767" width="17.7109375" style="1052" customWidth="1"/>
    <col min="10768" max="10768" width="8.7109375" style="1052" customWidth="1"/>
    <col min="10769" max="10769" width="17.7109375" style="1052" customWidth="1"/>
    <col min="10770" max="10770" width="3.7109375" style="1052" customWidth="1"/>
    <col min="10771" max="10771" width="17.7109375" style="1052" customWidth="1"/>
    <col min="10772" max="10772" width="3.7109375" style="1052" customWidth="1"/>
    <col min="10773" max="10773" width="17.7109375" style="1052" customWidth="1"/>
    <col min="10774" max="10774" width="3.7109375" style="1052" customWidth="1"/>
    <col min="10775" max="10775" width="17.7109375" style="1052" customWidth="1"/>
    <col min="10776" max="10777" width="3.7109375" style="1052" customWidth="1"/>
    <col min="10778" max="10779" width="1.7109375" style="1052" customWidth="1"/>
    <col min="10780" max="10780" width="3.7109375" style="1052" customWidth="1"/>
    <col min="10781" max="10781" width="17.7109375" style="1052" customWidth="1"/>
    <col min="10782" max="10782" width="8.7109375" style="1052" customWidth="1"/>
    <col min="10783" max="10783" width="17.7109375" style="1052" customWidth="1"/>
    <col min="10784" max="10784" width="8.7109375" style="1052" customWidth="1"/>
    <col min="10785" max="10785" width="17.7109375" style="1052" customWidth="1"/>
    <col min="10786" max="10786" width="3.7109375" style="1052" customWidth="1"/>
    <col min="10787" max="10787" width="17.7109375" style="1052" customWidth="1"/>
    <col min="10788" max="10788" width="3.7109375" style="1052" customWidth="1"/>
    <col min="10789" max="10789" width="17.7109375" style="1052" customWidth="1"/>
    <col min="10790" max="10790" width="3.7109375" style="1052" customWidth="1"/>
    <col min="10791" max="10791" width="17.7109375" style="1052" customWidth="1"/>
    <col min="10792" max="10793" width="3.7109375" style="1052" customWidth="1"/>
    <col min="10794" max="11003" width="9.140625" style="1052"/>
    <col min="11004" max="11004" width="3.42578125" style="1052" customWidth="1"/>
    <col min="11005" max="11005" width="5" style="1052" customWidth="1"/>
    <col min="11006" max="11006" width="27" style="1052" customWidth="1"/>
    <col min="11007" max="11007" width="15.42578125" style="1052" customWidth="1"/>
    <col min="11008" max="11017" width="9.7109375" style="1052" customWidth="1"/>
    <col min="11018" max="11019" width="2.7109375" style="1052" customWidth="1"/>
    <col min="11020" max="11020" width="3.7109375" style="1052" customWidth="1"/>
    <col min="11021" max="11021" width="17.7109375" style="1052" customWidth="1"/>
    <col min="11022" max="11022" width="8.7109375" style="1052" customWidth="1"/>
    <col min="11023" max="11023" width="17.7109375" style="1052" customWidth="1"/>
    <col min="11024" max="11024" width="8.7109375" style="1052" customWidth="1"/>
    <col min="11025" max="11025" width="17.7109375" style="1052" customWidth="1"/>
    <col min="11026" max="11026" width="3.7109375" style="1052" customWidth="1"/>
    <col min="11027" max="11027" width="17.7109375" style="1052" customWidth="1"/>
    <col min="11028" max="11028" width="3.7109375" style="1052" customWidth="1"/>
    <col min="11029" max="11029" width="17.7109375" style="1052" customWidth="1"/>
    <col min="11030" max="11030" width="3.7109375" style="1052" customWidth="1"/>
    <col min="11031" max="11031" width="17.7109375" style="1052" customWidth="1"/>
    <col min="11032" max="11033" width="3.7109375" style="1052" customWidth="1"/>
    <col min="11034" max="11035" width="1.7109375" style="1052" customWidth="1"/>
    <col min="11036" max="11036" width="3.7109375" style="1052" customWidth="1"/>
    <col min="11037" max="11037" width="17.7109375" style="1052" customWidth="1"/>
    <col min="11038" max="11038" width="8.7109375" style="1052" customWidth="1"/>
    <col min="11039" max="11039" width="17.7109375" style="1052" customWidth="1"/>
    <col min="11040" max="11040" width="8.7109375" style="1052" customWidth="1"/>
    <col min="11041" max="11041" width="17.7109375" style="1052" customWidth="1"/>
    <col min="11042" max="11042" width="3.7109375" style="1052" customWidth="1"/>
    <col min="11043" max="11043" width="17.7109375" style="1052" customWidth="1"/>
    <col min="11044" max="11044" width="3.7109375" style="1052" customWidth="1"/>
    <col min="11045" max="11045" width="17.7109375" style="1052" customWidth="1"/>
    <col min="11046" max="11046" width="3.7109375" style="1052" customWidth="1"/>
    <col min="11047" max="11047" width="17.7109375" style="1052" customWidth="1"/>
    <col min="11048" max="11049" width="3.7109375" style="1052" customWidth="1"/>
    <col min="11050" max="11259" width="9.140625" style="1052"/>
    <col min="11260" max="11260" width="3.42578125" style="1052" customWidth="1"/>
    <col min="11261" max="11261" width="5" style="1052" customWidth="1"/>
    <col min="11262" max="11262" width="27" style="1052" customWidth="1"/>
    <col min="11263" max="11263" width="15.42578125" style="1052" customWidth="1"/>
    <col min="11264" max="11273" width="9.7109375" style="1052" customWidth="1"/>
    <col min="11274" max="11275" width="2.7109375" style="1052" customWidth="1"/>
    <col min="11276" max="11276" width="3.7109375" style="1052" customWidth="1"/>
    <col min="11277" max="11277" width="17.7109375" style="1052" customWidth="1"/>
    <col min="11278" max="11278" width="8.7109375" style="1052" customWidth="1"/>
    <col min="11279" max="11279" width="17.7109375" style="1052" customWidth="1"/>
    <col min="11280" max="11280" width="8.7109375" style="1052" customWidth="1"/>
    <col min="11281" max="11281" width="17.7109375" style="1052" customWidth="1"/>
    <col min="11282" max="11282" width="3.7109375" style="1052" customWidth="1"/>
    <col min="11283" max="11283" width="17.7109375" style="1052" customWidth="1"/>
    <col min="11284" max="11284" width="3.7109375" style="1052" customWidth="1"/>
    <col min="11285" max="11285" width="17.7109375" style="1052" customWidth="1"/>
    <col min="11286" max="11286" width="3.7109375" style="1052" customWidth="1"/>
    <col min="11287" max="11287" width="17.7109375" style="1052" customWidth="1"/>
    <col min="11288" max="11289" width="3.7109375" style="1052" customWidth="1"/>
    <col min="11290" max="11291" width="1.7109375" style="1052" customWidth="1"/>
    <col min="11292" max="11292" width="3.7109375" style="1052" customWidth="1"/>
    <col min="11293" max="11293" width="17.7109375" style="1052" customWidth="1"/>
    <col min="11294" max="11294" width="8.7109375" style="1052" customWidth="1"/>
    <col min="11295" max="11295" width="17.7109375" style="1052" customWidth="1"/>
    <col min="11296" max="11296" width="8.7109375" style="1052" customWidth="1"/>
    <col min="11297" max="11297" width="17.7109375" style="1052" customWidth="1"/>
    <col min="11298" max="11298" width="3.7109375" style="1052" customWidth="1"/>
    <col min="11299" max="11299" width="17.7109375" style="1052" customWidth="1"/>
    <col min="11300" max="11300" width="3.7109375" style="1052" customWidth="1"/>
    <col min="11301" max="11301" width="17.7109375" style="1052" customWidth="1"/>
    <col min="11302" max="11302" width="3.7109375" style="1052" customWidth="1"/>
    <col min="11303" max="11303" width="17.7109375" style="1052" customWidth="1"/>
    <col min="11304" max="11305" width="3.7109375" style="1052" customWidth="1"/>
    <col min="11306" max="11515" width="9.140625" style="1052"/>
    <col min="11516" max="11516" width="3.42578125" style="1052" customWidth="1"/>
    <col min="11517" max="11517" width="5" style="1052" customWidth="1"/>
    <col min="11518" max="11518" width="27" style="1052" customWidth="1"/>
    <col min="11519" max="11519" width="15.42578125" style="1052" customWidth="1"/>
    <col min="11520" max="11529" width="9.7109375" style="1052" customWidth="1"/>
    <col min="11530" max="11531" width="2.7109375" style="1052" customWidth="1"/>
    <col min="11532" max="11532" width="3.7109375" style="1052" customWidth="1"/>
    <col min="11533" max="11533" width="17.7109375" style="1052" customWidth="1"/>
    <col min="11534" max="11534" width="8.7109375" style="1052" customWidth="1"/>
    <col min="11535" max="11535" width="17.7109375" style="1052" customWidth="1"/>
    <col min="11536" max="11536" width="8.7109375" style="1052" customWidth="1"/>
    <col min="11537" max="11537" width="17.7109375" style="1052" customWidth="1"/>
    <col min="11538" max="11538" width="3.7109375" style="1052" customWidth="1"/>
    <col min="11539" max="11539" width="17.7109375" style="1052" customWidth="1"/>
    <col min="11540" max="11540" width="3.7109375" style="1052" customWidth="1"/>
    <col min="11541" max="11541" width="17.7109375" style="1052" customWidth="1"/>
    <col min="11542" max="11542" width="3.7109375" style="1052" customWidth="1"/>
    <col min="11543" max="11543" width="17.7109375" style="1052" customWidth="1"/>
    <col min="11544" max="11545" width="3.7109375" style="1052" customWidth="1"/>
    <col min="11546" max="11547" width="1.7109375" style="1052" customWidth="1"/>
    <col min="11548" max="11548" width="3.7109375" style="1052" customWidth="1"/>
    <col min="11549" max="11549" width="17.7109375" style="1052" customWidth="1"/>
    <col min="11550" max="11550" width="8.7109375" style="1052" customWidth="1"/>
    <col min="11551" max="11551" width="17.7109375" style="1052" customWidth="1"/>
    <col min="11552" max="11552" width="8.7109375" style="1052" customWidth="1"/>
    <col min="11553" max="11553" width="17.7109375" style="1052" customWidth="1"/>
    <col min="11554" max="11554" width="3.7109375" style="1052" customWidth="1"/>
    <col min="11555" max="11555" width="17.7109375" style="1052" customWidth="1"/>
    <col min="11556" max="11556" width="3.7109375" style="1052" customWidth="1"/>
    <col min="11557" max="11557" width="17.7109375" style="1052" customWidth="1"/>
    <col min="11558" max="11558" width="3.7109375" style="1052" customWidth="1"/>
    <col min="11559" max="11559" width="17.7109375" style="1052" customWidth="1"/>
    <col min="11560" max="11561" width="3.7109375" style="1052" customWidth="1"/>
    <col min="11562" max="11771" width="9.140625" style="1052"/>
    <col min="11772" max="11772" width="3.42578125" style="1052" customWidth="1"/>
    <col min="11773" max="11773" width="5" style="1052" customWidth="1"/>
    <col min="11774" max="11774" width="27" style="1052" customWidth="1"/>
    <col min="11775" max="11775" width="15.42578125" style="1052" customWidth="1"/>
    <col min="11776" max="11785" width="9.7109375" style="1052" customWidth="1"/>
    <col min="11786" max="11787" width="2.7109375" style="1052" customWidth="1"/>
    <col min="11788" max="11788" width="3.7109375" style="1052" customWidth="1"/>
    <col min="11789" max="11789" width="17.7109375" style="1052" customWidth="1"/>
    <col min="11790" max="11790" width="8.7109375" style="1052" customWidth="1"/>
    <col min="11791" max="11791" width="17.7109375" style="1052" customWidth="1"/>
    <col min="11792" max="11792" width="8.7109375" style="1052" customWidth="1"/>
    <col min="11793" max="11793" width="17.7109375" style="1052" customWidth="1"/>
    <col min="11794" max="11794" width="3.7109375" style="1052" customWidth="1"/>
    <col min="11795" max="11795" width="17.7109375" style="1052" customWidth="1"/>
    <col min="11796" max="11796" width="3.7109375" style="1052" customWidth="1"/>
    <col min="11797" max="11797" width="17.7109375" style="1052" customWidth="1"/>
    <col min="11798" max="11798" width="3.7109375" style="1052" customWidth="1"/>
    <col min="11799" max="11799" width="17.7109375" style="1052" customWidth="1"/>
    <col min="11800" max="11801" width="3.7109375" style="1052" customWidth="1"/>
    <col min="11802" max="11803" width="1.7109375" style="1052" customWidth="1"/>
    <col min="11804" max="11804" width="3.7109375" style="1052" customWidth="1"/>
    <col min="11805" max="11805" width="17.7109375" style="1052" customWidth="1"/>
    <col min="11806" max="11806" width="8.7109375" style="1052" customWidth="1"/>
    <col min="11807" max="11807" width="17.7109375" style="1052" customWidth="1"/>
    <col min="11808" max="11808" width="8.7109375" style="1052" customWidth="1"/>
    <col min="11809" max="11809" width="17.7109375" style="1052" customWidth="1"/>
    <col min="11810" max="11810" width="3.7109375" style="1052" customWidth="1"/>
    <col min="11811" max="11811" width="17.7109375" style="1052" customWidth="1"/>
    <col min="11812" max="11812" width="3.7109375" style="1052" customWidth="1"/>
    <col min="11813" max="11813" width="17.7109375" style="1052" customWidth="1"/>
    <col min="11814" max="11814" width="3.7109375" style="1052" customWidth="1"/>
    <col min="11815" max="11815" width="17.7109375" style="1052" customWidth="1"/>
    <col min="11816" max="11817" width="3.7109375" style="1052" customWidth="1"/>
    <col min="11818" max="12027" width="9.140625" style="1052"/>
    <col min="12028" max="12028" width="3.42578125" style="1052" customWidth="1"/>
    <col min="12029" max="12029" width="5" style="1052" customWidth="1"/>
    <col min="12030" max="12030" width="27" style="1052" customWidth="1"/>
    <col min="12031" max="12031" width="15.42578125" style="1052" customWidth="1"/>
    <col min="12032" max="12041" width="9.7109375" style="1052" customWidth="1"/>
    <col min="12042" max="12043" width="2.7109375" style="1052" customWidth="1"/>
    <col min="12044" max="12044" width="3.7109375" style="1052" customWidth="1"/>
    <col min="12045" max="12045" width="17.7109375" style="1052" customWidth="1"/>
    <col min="12046" max="12046" width="8.7109375" style="1052" customWidth="1"/>
    <col min="12047" max="12047" width="17.7109375" style="1052" customWidth="1"/>
    <col min="12048" max="12048" width="8.7109375" style="1052" customWidth="1"/>
    <col min="12049" max="12049" width="17.7109375" style="1052" customWidth="1"/>
    <col min="12050" max="12050" width="3.7109375" style="1052" customWidth="1"/>
    <col min="12051" max="12051" width="17.7109375" style="1052" customWidth="1"/>
    <col min="12052" max="12052" width="3.7109375" style="1052" customWidth="1"/>
    <col min="12053" max="12053" width="17.7109375" style="1052" customWidth="1"/>
    <col min="12054" max="12054" width="3.7109375" style="1052" customWidth="1"/>
    <col min="12055" max="12055" width="17.7109375" style="1052" customWidth="1"/>
    <col min="12056" max="12057" width="3.7109375" style="1052" customWidth="1"/>
    <col min="12058" max="12059" width="1.7109375" style="1052" customWidth="1"/>
    <col min="12060" max="12060" width="3.7109375" style="1052" customWidth="1"/>
    <col min="12061" max="12061" width="17.7109375" style="1052" customWidth="1"/>
    <col min="12062" max="12062" width="8.7109375" style="1052" customWidth="1"/>
    <col min="12063" max="12063" width="17.7109375" style="1052" customWidth="1"/>
    <col min="12064" max="12064" width="8.7109375" style="1052" customWidth="1"/>
    <col min="12065" max="12065" width="17.7109375" style="1052" customWidth="1"/>
    <col min="12066" max="12066" width="3.7109375" style="1052" customWidth="1"/>
    <col min="12067" max="12067" width="17.7109375" style="1052" customWidth="1"/>
    <col min="12068" max="12068" width="3.7109375" style="1052" customWidth="1"/>
    <col min="12069" max="12069" width="17.7109375" style="1052" customWidth="1"/>
    <col min="12070" max="12070" width="3.7109375" style="1052" customWidth="1"/>
    <col min="12071" max="12071" width="17.7109375" style="1052" customWidth="1"/>
    <col min="12072" max="12073" width="3.7109375" style="1052" customWidth="1"/>
    <col min="12074" max="12283" width="9.140625" style="1052"/>
    <col min="12284" max="12284" width="3.42578125" style="1052" customWidth="1"/>
    <col min="12285" max="12285" width="5" style="1052" customWidth="1"/>
    <col min="12286" max="12286" width="27" style="1052" customWidth="1"/>
    <col min="12287" max="12287" width="15.42578125" style="1052" customWidth="1"/>
    <col min="12288" max="12297" width="9.7109375" style="1052" customWidth="1"/>
    <col min="12298" max="12299" width="2.7109375" style="1052" customWidth="1"/>
    <col min="12300" max="12300" width="3.7109375" style="1052" customWidth="1"/>
    <col min="12301" max="12301" width="17.7109375" style="1052" customWidth="1"/>
    <col min="12302" max="12302" width="8.7109375" style="1052" customWidth="1"/>
    <col min="12303" max="12303" width="17.7109375" style="1052" customWidth="1"/>
    <col min="12304" max="12304" width="8.7109375" style="1052" customWidth="1"/>
    <col min="12305" max="12305" width="17.7109375" style="1052" customWidth="1"/>
    <col min="12306" max="12306" width="3.7109375" style="1052" customWidth="1"/>
    <col min="12307" max="12307" width="17.7109375" style="1052" customWidth="1"/>
    <col min="12308" max="12308" width="3.7109375" style="1052" customWidth="1"/>
    <col min="12309" max="12309" width="17.7109375" style="1052" customWidth="1"/>
    <col min="12310" max="12310" width="3.7109375" style="1052" customWidth="1"/>
    <col min="12311" max="12311" width="17.7109375" style="1052" customWidth="1"/>
    <col min="12312" max="12313" width="3.7109375" style="1052" customWidth="1"/>
    <col min="12314" max="12315" width="1.7109375" style="1052" customWidth="1"/>
    <col min="12316" max="12316" width="3.7109375" style="1052" customWidth="1"/>
    <col min="12317" max="12317" width="17.7109375" style="1052" customWidth="1"/>
    <col min="12318" max="12318" width="8.7109375" style="1052" customWidth="1"/>
    <col min="12319" max="12319" width="17.7109375" style="1052" customWidth="1"/>
    <col min="12320" max="12320" width="8.7109375" style="1052" customWidth="1"/>
    <col min="12321" max="12321" width="17.7109375" style="1052" customWidth="1"/>
    <col min="12322" max="12322" width="3.7109375" style="1052" customWidth="1"/>
    <col min="12323" max="12323" width="17.7109375" style="1052" customWidth="1"/>
    <col min="12324" max="12324" width="3.7109375" style="1052" customWidth="1"/>
    <col min="12325" max="12325" width="17.7109375" style="1052" customWidth="1"/>
    <col min="12326" max="12326" width="3.7109375" style="1052" customWidth="1"/>
    <col min="12327" max="12327" width="17.7109375" style="1052" customWidth="1"/>
    <col min="12328" max="12329" width="3.7109375" style="1052" customWidth="1"/>
    <col min="12330" max="12539" width="9.140625" style="1052"/>
    <col min="12540" max="12540" width="3.42578125" style="1052" customWidth="1"/>
    <col min="12541" max="12541" width="5" style="1052" customWidth="1"/>
    <col min="12542" max="12542" width="27" style="1052" customWidth="1"/>
    <col min="12543" max="12543" width="15.42578125" style="1052" customWidth="1"/>
    <col min="12544" max="12553" width="9.7109375" style="1052" customWidth="1"/>
    <col min="12554" max="12555" width="2.7109375" style="1052" customWidth="1"/>
    <col min="12556" max="12556" width="3.7109375" style="1052" customWidth="1"/>
    <col min="12557" max="12557" width="17.7109375" style="1052" customWidth="1"/>
    <col min="12558" max="12558" width="8.7109375" style="1052" customWidth="1"/>
    <col min="12559" max="12559" width="17.7109375" style="1052" customWidth="1"/>
    <col min="12560" max="12560" width="8.7109375" style="1052" customWidth="1"/>
    <col min="12561" max="12561" width="17.7109375" style="1052" customWidth="1"/>
    <col min="12562" max="12562" width="3.7109375" style="1052" customWidth="1"/>
    <col min="12563" max="12563" width="17.7109375" style="1052" customWidth="1"/>
    <col min="12564" max="12564" width="3.7109375" style="1052" customWidth="1"/>
    <col min="12565" max="12565" width="17.7109375" style="1052" customWidth="1"/>
    <col min="12566" max="12566" width="3.7109375" style="1052" customWidth="1"/>
    <col min="12567" max="12567" width="17.7109375" style="1052" customWidth="1"/>
    <col min="12568" max="12569" width="3.7109375" style="1052" customWidth="1"/>
    <col min="12570" max="12571" width="1.7109375" style="1052" customWidth="1"/>
    <col min="12572" max="12572" width="3.7109375" style="1052" customWidth="1"/>
    <col min="12573" max="12573" width="17.7109375" style="1052" customWidth="1"/>
    <col min="12574" max="12574" width="8.7109375" style="1052" customWidth="1"/>
    <col min="12575" max="12575" width="17.7109375" style="1052" customWidth="1"/>
    <col min="12576" max="12576" width="8.7109375" style="1052" customWidth="1"/>
    <col min="12577" max="12577" width="17.7109375" style="1052" customWidth="1"/>
    <col min="12578" max="12578" width="3.7109375" style="1052" customWidth="1"/>
    <col min="12579" max="12579" width="17.7109375" style="1052" customWidth="1"/>
    <col min="12580" max="12580" width="3.7109375" style="1052" customWidth="1"/>
    <col min="12581" max="12581" width="17.7109375" style="1052" customWidth="1"/>
    <col min="12582" max="12582" width="3.7109375" style="1052" customWidth="1"/>
    <col min="12583" max="12583" width="17.7109375" style="1052" customWidth="1"/>
    <col min="12584" max="12585" width="3.7109375" style="1052" customWidth="1"/>
    <col min="12586" max="12795" width="9.140625" style="1052"/>
    <col min="12796" max="12796" width="3.42578125" style="1052" customWidth="1"/>
    <col min="12797" max="12797" width="5" style="1052" customWidth="1"/>
    <col min="12798" max="12798" width="27" style="1052" customWidth="1"/>
    <col min="12799" max="12799" width="15.42578125" style="1052" customWidth="1"/>
    <col min="12800" max="12809" width="9.7109375" style="1052" customWidth="1"/>
    <col min="12810" max="12811" width="2.7109375" style="1052" customWidth="1"/>
    <col min="12812" max="12812" width="3.7109375" style="1052" customWidth="1"/>
    <col min="12813" max="12813" width="17.7109375" style="1052" customWidth="1"/>
    <col min="12814" max="12814" width="8.7109375" style="1052" customWidth="1"/>
    <col min="12815" max="12815" width="17.7109375" style="1052" customWidth="1"/>
    <col min="12816" max="12816" width="8.7109375" style="1052" customWidth="1"/>
    <col min="12817" max="12817" width="17.7109375" style="1052" customWidth="1"/>
    <col min="12818" max="12818" width="3.7109375" style="1052" customWidth="1"/>
    <col min="12819" max="12819" width="17.7109375" style="1052" customWidth="1"/>
    <col min="12820" max="12820" width="3.7109375" style="1052" customWidth="1"/>
    <col min="12821" max="12821" width="17.7109375" style="1052" customWidth="1"/>
    <col min="12822" max="12822" width="3.7109375" style="1052" customWidth="1"/>
    <col min="12823" max="12823" width="17.7109375" style="1052" customWidth="1"/>
    <col min="12824" max="12825" width="3.7109375" style="1052" customWidth="1"/>
    <col min="12826" max="12827" width="1.7109375" style="1052" customWidth="1"/>
    <col min="12828" max="12828" width="3.7109375" style="1052" customWidth="1"/>
    <col min="12829" max="12829" width="17.7109375" style="1052" customWidth="1"/>
    <col min="12830" max="12830" width="8.7109375" style="1052" customWidth="1"/>
    <col min="12831" max="12831" width="17.7109375" style="1052" customWidth="1"/>
    <col min="12832" max="12832" width="8.7109375" style="1052" customWidth="1"/>
    <col min="12833" max="12833" width="17.7109375" style="1052" customWidth="1"/>
    <col min="12834" max="12834" width="3.7109375" style="1052" customWidth="1"/>
    <col min="12835" max="12835" width="17.7109375" style="1052" customWidth="1"/>
    <col min="12836" max="12836" width="3.7109375" style="1052" customWidth="1"/>
    <col min="12837" max="12837" width="17.7109375" style="1052" customWidth="1"/>
    <col min="12838" max="12838" width="3.7109375" style="1052" customWidth="1"/>
    <col min="12839" max="12839" width="17.7109375" style="1052" customWidth="1"/>
    <col min="12840" max="12841" width="3.7109375" style="1052" customWidth="1"/>
    <col min="12842" max="13051" width="9.140625" style="1052"/>
    <col min="13052" max="13052" width="3.42578125" style="1052" customWidth="1"/>
    <col min="13053" max="13053" width="5" style="1052" customWidth="1"/>
    <col min="13054" max="13054" width="27" style="1052" customWidth="1"/>
    <col min="13055" max="13055" width="15.42578125" style="1052" customWidth="1"/>
    <col min="13056" max="13065" width="9.7109375" style="1052" customWidth="1"/>
    <col min="13066" max="13067" width="2.7109375" style="1052" customWidth="1"/>
    <col min="13068" max="13068" width="3.7109375" style="1052" customWidth="1"/>
    <col min="13069" max="13069" width="17.7109375" style="1052" customWidth="1"/>
    <col min="13070" max="13070" width="8.7109375" style="1052" customWidth="1"/>
    <col min="13071" max="13071" width="17.7109375" style="1052" customWidth="1"/>
    <col min="13072" max="13072" width="8.7109375" style="1052" customWidth="1"/>
    <col min="13073" max="13073" width="17.7109375" style="1052" customWidth="1"/>
    <col min="13074" max="13074" width="3.7109375" style="1052" customWidth="1"/>
    <col min="13075" max="13075" width="17.7109375" style="1052" customWidth="1"/>
    <col min="13076" max="13076" width="3.7109375" style="1052" customWidth="1"/>
    <col min="13077" max="13077" width="17.7109375" style="1052" customWidth="1"/>
    <col min="13078" max="13078" width="3.7109375" style="1052" customWidth="1"/>
    <col min="13079" max="13079" width="17.7109375" style="1052" customWidth="1"/>
    <col min="13080" max="13081" width="3.7109375" style="1052" customWidth="1"/>
    <col min="13082" max="13083" width="1.7109375" style="1052" customWidth="1"/>
    <col min="13084" max="13084" width="3.7109375" style="1052" customWidth="1"/>
    <col min="13085" max="13085" width="17.7109375" style="1052" customWidth="1"/>
    <col min="13086" max="13086" width="8.7109375" style="1052" customWidth="1"/>
    <col min="13087" max="13087" width="17.7109375" style="1052" customWidth="1"/>
    <col min="13088" max="13088" width="8.7109375" style="1052" customWidth="1"/>
    <col min="13089" max="13089" width="17.7109375" style="1052" customWidth="1"/>
    <col min="13090" max="13090" width="3.7109375" style="1052" customWidth="1"/>
    <col min="13091" max="13091" width="17.7109375" style="1052" customWidth="1"/>
    <col min="13092" max="13092" width="3.7109375" style="1052" customWidth="1"/>
    <col min="13093" max="13093" width="17.7109375" style="1052" customWidth="1"/>
    <col min="13094" max="13094" width="3.7109375" style="1052" customWidth="1"/>
    <col min="13095" max="13095" width="17.7109375" style="1052" customWidth="1"/>
    <col min="13096" max="13097" width="3.7109375" style="1052" customWidth="1"/>
    <col min="13098" max="13307" width="9.140625" style="1052"/>
    <col min="13308" max="13308" width="3.42578125" style="1052" customWidth="1"/>
    <col min="13309" max="13309" width="5" style="1052" customWidth="1"/>
    <col min="13310" max="13310" width="27" style="1052" customWidth="1"/>
    <col min="13311" max="13311" width="15.42578125" style="1052" customWidth="1"/>
    <col min="13312" max="13321" width="9.7109375" style="1052" customWidth="1"/>
    <col min="13322" max="13323" width="2.7109375" style="1052" customWidth="1"/>
    <col min="13324" max="13324" width="3.7109375" style="1052" customWidth="1"/>
    <col min="13325" max="13325" width="17.7109375" style="1052" customWidth="1"/>
    <col min="13326" max="13326" width="8.7109375" style="1052" customWidth="1"/>
    <col min="13327" max="13327" width="17.7109375" style="1052" customWidth="1"/>
    <col min="13328" max="13328" width="8.7109375" style="1052" customWidth="1"/>
    <col min="13329" max="13329" width="17.7109375" style="1052" customWidth="1"/>
    <col min="13330" max="13330" width="3.7109375" style="1052" customWidth="1"/>
    <col min="13331" max="13331" width="17.7109375" style="1052" customWidth="1"/>
    <col min="13332" max="13332" width="3.7109375" style="1052" customWidth="1"/>
    <col min="13333" max="13333" width="17.7109375" style="1052" customWidth="1"/>
    <col min="13334" max="13334" width="3.7109375" style="1052" customWidth="1"/>
    <col min="13335" max="13335" width="17.7109375" style="1052" customWidth="1"/>
    <col min="13336" max="13337" width="3.7109375" style="1052" customWidth="1"/>
    <col min="13338" max="13339" width="1.7109375" style="1052" customWidth="1"/>
    <col min="13340" max="13340" width="3.7109375" style="1052" customWidth="1"/>
    <col min="13341" max="13341" width="17.7109375" style="1052" customWidth="1"/>
    <col min="13342" max="13342" width="8.7109375" style="1052" customWidth="1"/>
    <col min="13343" max="13343" width="17.7109375" style="1052" customWidth="1"/>
    <col min="13344" max="13344" width="8.7109375" style="1052" customWidth="1"/>
    <col min="13345" max="13345" width="17.7109375" style="1052" customWidth="1"/>
    <col min="13346" max="13346" width="3.7109375" style="1052" customWidth="1"/>
    <col min="13347" max="13347" width="17.7109375" style="1052" customWidth="1"/>
    <col min="13348" max="13348" width="3.7109375" style="1052" customWidth="1"/>
    <col min="13349" max="13349" width="17.7109375" style="1052" customWidth="1"/>
    <col min="13350" max="13350" width="3.7109375" style="1052" customWidth="1"/>
    <col min="13351" max="13351" width="17.7109375" style="1052" customWidth="1"/>
    <col min="13352" max="13353" width="3.7109375" style="1052" customWidth="1"/>
    <col min="13354" max="13563" width="9.140625" style="1052"/>
    <col min="13564" max="13564" width="3.42578125" style="1052" customWidth="1"/>
    <col min="13565" max="13565" width="5" style="1052" customWidth="1"/>
    <col min="13566" max="13566" width="27" style="1052" customWidth="1"/>
    <col min="13567" max="13567" width="15.42578125" style="1052" customWidth="1"/>
    <col min="13568" max="13577" width="9.7109375" style="1052" customWidth="1"/>
    <col min="13578" max="13579" width="2.7109375" style="1052" customWidth="1"/>
    <col min="13580" max="13580" width="3.7109375" style="1052" customWidth="1"/>
    <col min="13581" max="13581" width="17.7109375" style="1052" customWidth="1"/>
    <col min="13582" max="13582" width="8.7109375" style="1052" customWidth="1"/>
    <col min="13583" max="13583" width="17.7109375" style="1052" customWidth="1"/>
    <col min="13584" max="13584" width="8.7109375" style="1052" customWidth="1"/>
    <col min="13585" max="13585" width="17.7109375" style="1052" customWidth="1"/>
    <col min="13586" max="13586" width="3.7109375" style="1052" customWidth="1"/>
    <col min="13587" max="13587" width="17.7109375" style="1052" customWidth="1"/>
    <col min="13588" max="13588" width="3.7109375" style="1052" customWidth="1"/>
    <col min="13589" max="13589" width="17.7109375" style="1052" customWidth="1"/>
    <col min="13590" max="13590" width="3.7109375" style="1052" customWidth="1"/>
    <col min="13591" max="13591" width="17.7109375" style="1052" customWidth="1"/>
    <col min="13592" max="13593" width="3.7109375" style="1052" customWidth="1"/>
    <col min="13594" max="13595" width="1.7109375" style="1052" customWidth="1"/>
    <col min="13596" max="13596" width="3.7109375" style="1052" customWidth="1"/>
    <col min="13597" max="13597" width="17.7109375" style="1052" customWidth="1"/>
    <col min="13598" max="13598" width="8.7109375" style="1052" customWidth="1"/>
    <col min="13599" max="13599" width="17.7109375" style="1052" customWidth="1"/>
    <col min="13600" max="13600" width="8.7109375" style="1052" customWidth="1"/>
    <col min="13601" max="13601" width="17.7109375" style="1052" customWidth="1"/>
    <col min="13602" max="13602" width="3.7109375" style="1052" customWidth="1"/>
    <col min="13603" max="13603" width="17.7109375" style="1052" customWidth="1"/>
    <col min="13604" max="13604" width="3.7109375" style="1052" customWidth="1"/>
    <col min="13605" max="13605" width="17.7109375" style="1052" customWidth="1"/>
    <col min="13606" max="13606" width="3.7109375" style="1052" customWidth="1"/>
    <col min="13607" max="13607" width="17.7109375" style="1052" customWidth="1"/>
    <col min="13608" max="13609" width="3.7109375" style="1052" customWidth="1"/>
    <col min="13610" max="13819" width="9.140625" style="1052"/>
    <col min="13820" max="13820" width="3.42578125" style="1052" customWidth="1"/>
    <col min="13821" max="13821" width="5" style="1052" customWidth="1"/>
    <col min="13822" max="13822" width="27" style="1052" customWidth="1"/>
    <col min="13823" max="13823" width="15.42578125" style="1052" customWidth="1"/>
    <col min="13824" max="13833" width="9.7109375" style="1052" customWidth="1"/>
    <col min="13834" max="13835" width="2.7109375" style="1052" customWidth="1"/>
    <col min="13836" max="13836" width="3.7109375" style="1052" customWidth="1"/>
    <col min="13837" max="13837" width="17.7109375" style="1052" customWidth="1"/>
    <col min="13838" max="13838" width="8.7109375" style="1052" customWidth="1"/>
    <col min="13839" max="13839" width="17.7109375" style="1052" customWidth="1"/>
    <col min="13840" max="13840" width="8.7109375" style="1052" customWidth="1"/>
    <col min="13841" max="13841" width="17.7109375" style="1052" customWidth="1"/>
    <col min="13842" max="13842" width="3.7109375" style="1052" customWidth="1"/>
    <col min="13843" max="13843" width="17.7109375" style="1052" customWidth="1"/>
    <col min="13844" max="13844" width="3.7109375" style="1052" customWidth="1"/>
    <col min="13845" max="13845" width="17.7109375" style="1052" customWidth="1"/>
    <col min="13846" max="13846" width="3.7109375" style="1052" customWidth="1"/>
    <col min="13847" max="13847" width="17.7109375" style="1052" customWidth="1"/>
    <col min="13848" max="13849" width="3.7109375" style="1052" customWidth="1"/>
    <col min="13850" max="13851" width="1.7109375" style="1052" customWidth="1"/>
    <col min="13852" max="13852" width="3.7109375" style="1052" customWidth="1"/>
    <col min="13853" max="13853" width="17.7109375" style="1052" customWidth="1"/>
    <col min="13854" max="13854" width="8.7109375" style="1052" customWidth="1"/>
    <col min="13855" max="13855" width="17.7109375" style="1052" customWidth="1"/>
    <col min="13856" max="13856" width="8.7109375" style="1052" customWidth="1"/>
    <col min="13857" max="13857" width="17.7109375" style="1052" customWidth="1"/>
    <col min="13858" max="13858" width="3.7109375" style="1052" customWidth="1"/>
    <col min="13859" max="13859" width="17.7109375" style="1052" customWidth="1"/>
    <col min="13860" max="13860" width="3.7109375" style="1052" customWidth="1"/>
    <col min="13861" max="13861" width="17.7109375" style="1052" customWidth="1"/>
    <col min="13862" max="13862" width="3.7109375" style="1052" customWidth="1"/>
    <col min="13863" max="13863" width="17.7109375" style="1052" customWidth="1"/>
    <col min="13864" max="13865" width="3.7109375" style="1052" customWidth="1"/>
    <col min="13866" max="14075" width="9.140625" style="1052"/>
    <col min="14076" max="14076" width="3.42578125" style="1052" customWidth="1"/>
    <col min="14077" max="14077" width="5" style="1052" customWidth="1"/>
    <col min="14078" max="14078" width="27" style="1052" customWidth="1"/>
    <col min="14079" max="14079" width="15.42578125" style="1052" customWidth="1"/>
    <col min="14080" max="14089" width="9.7109375" style="1052" customWidth="1"/>
    <col min="14090" max="14091" width="2.7109375" style="1052" customWidth="1"/>
    <col min="14092" max="14092" width="3.7109375" style="1052" customWidth="1"/>
    <col min="14093" max="14093" width="17.7109375" style="1052" customWidth="1"/>
    <col min="14094" max="14094" width="8.7109375" style="1052" customWidth="1"/>
    <col min="14095" max="14095" width="17.7109375" style="1052" customWidth="1"/>
    <col min="14096" max="14096" width="8.7109375" style="1052" customWidth="1"/>
    <col min="14097" max="14097" width="17.7109375" style="1052" customWidth="1"/>
    <col min="14098" max="14098" width="3.7109375" style="1052" customWidth="1"/>
    <col min="14099" max="14099" width="17.7109375" style="1052" customWidth="1"/>
    <col min="14100" max="14100" width="3.7109375" style="1052" customWidth="1"/>
    <col min="14101" max="14101" width="17.7109375" style="1052" customWidth="1"/>
    <col min="14102" max="14102" width="3.7109375" style="1052" customWidth="1"/>
    <col min="14103" max="14103" width="17.7109375" style="1052" customWidth="1"/>
    <col min="14104" max="14105" width="3.7109375" style="1052" customWidth="1"/>
    <col min="14106" max="14107" width="1.7109375" style="1052" customWidth="1"/>
    <col min="14108" max="14108" width="3.7109375" style="1052" customWidth="1"/>
    <col min="14109" max="14109" width="17.7109375" style="1052" customWidth="1"/>
    <col min="14110" max="14110" width="8.7109375" style="1052" customWidth="1"/>
    <col min="14111" max="14111" width="17.7109375" style="1052" customWidth="1"/>
    <col min="14112" max="14112" width="8.7109375" style="1052" customWidth="1"/>
    <col min="14113" max="14113" width="17.7109375" style="1052" customWidth="1"/>
    <col min="14114" max="14114" width="3.7109375" style="1052" customWidth="1"/>
    <col min="14115" max="14115" width="17.7109375" style="1052" customWidth="1"/>
    <col min="14116" max="14116" width="3.7109375" style="1052" customWidth="1"/>
    <col min="14117" max="14117" width="17.7109375" style="1052" customWidth="1"/>
    <col min="14118" max="14118" width="3.7109375" style="1052" customWidth="1"/>
    <col min="14119" max="14119" width="17.7109375" style="1052" customWidth="1"/>
    <col min="14120" max="14121" width="3.7109375" style="1052" customWidth="1"/>
    <col min="14122" max="14331" width="9.140625" style="1052"/>
    <col min="14332" max="14332" width="3.42578125" style="1052" customWidth="1"/>
    <col min="14333" max="14333" width="5" style="1052" customWidth="1"/>
    <col min="14334" max="14334" width="27" style="1052" customWidth="1"/>
    <col min="14335" max="14335" width="15.42578125" style="1052" customWidth="1"/>
    <col min="14336" max="14345" width="9.7109375" style="1052" customWidth="1"/>
    <col min="14346" max="14347" width="2.7109375" style="1052" customWidth="1"/>
    <col min="14348" max="14348" width="3.7109375" style="1052" customWidth="1"/>
    <col min="14349" max="14349" width="17.7109375" style="1052" customWidth="1"/>
    <col min="14350" max="14350" width="8.7109375" style="1052" customWidth="1"/>
    <col min="14351" max="14351" width="17.7109375" style="1052" customWidth="1"/>
    <col min="14352" max="14352" width="8.7109375" style="1052" customWidth="1"/>
    <col min="14353" max="14353" width="17.7109375" style="1052" customWidth="1"/>
    <col min="14354" max="14354" width="3.7109375" style="1052" customWidth="1"/>
    <col min="14355" max="14355" width="17.7109375" style="1052" customWidth="1"/>
    <col min="14356" max="14356" width="3.7109375" style="1052" customWidth="1"/>
    <col min="14357" max="14357" width="17.7109375" style="1052" customWidth="1"/>
    <col min="14358" max="14358" width="3.7109375" style="1052" customWidth="1"/>
    <col min="14359" max="14359" width="17.7109375" style="1052" customWidth="1"/>
    <col min="14360" max="14361" width="3.7109375" style="1052" customWidth="1"/>
    <col min="14362" max="14363" width="1.7109375" style="1052" customWidth="1"/>
    <col min="14364" max="14364" width="3.7109375" style="1052" customWidth="1"/>
    <col min="14365" max="14365" width="17.7109375" style="1052" customWidth="1"/>
    <col min="14366" max="14366" width="8.7109375" style="1052" customWidth="1"/>
    <col min="14367" max="14367" width="17.7109375" style="1052" customWidth="1"/>
    <col min="14368" max="14368" width="8.7109375" style="1052" customWidth="1"/>
    <col min="14369" max="14369" width="17.7109375" style="1052" customWidth="1"/>
    <col min="14370" max="14370" width="3.7109375" style="1052" customWidth="1"/>
    <col min="14371" max="14371" width="17.7109375" style="1052" customWidth="1"/>
    <col min="14372" max="14372" width="3.7109375" style="1052" customWidth="1"/>
    <col min="14373" max="14373" width="17.7109375" style="1052" customWidth="1"/>
    <col min="14374" max="14374" width="3.7109375" style="1052" customWidth="1"/>
    <col min="14375" max="14375" width="17.7109375" style="1052" customWidth="1"/>
    <col min="14376" max="14377" width="3.7109375" style="1052" customWidth="1"/>
    <col min="14378" max="14587" width="9.140625" style="1052"/>
    <col min="14588" max="14588" width="3.42578125" style="1052" customWidth="1"/>
    <col min="14589" max="14589" width="5" style="1052" customWidth="1"/>
    <col min="14590" max="14590" width="27" style="1052" customWidth="1"/>
    <col min="14591" max="14591" width="15.42578125" style="1052" customWidth="1"/>
    <col min="14592" max="14601" width="9.7109375" style="1052" customWidth="1"/>
    <col min="14602" max="14603" width="2.7109375" style="1052" customWidth="1"/>
    <col min="14604" max="14604" width="3.7109375" style="1052" customWidth="1"/>
    <col min="14605" max="14605" width="17.7109375" style="1052" customWidth="1"/>
    <col min="14606" max="14606" width="8.7109375" style="1052" customWidth="1"/>
    <col min="14607" max="14607" width="17.7109375" style="1052" customWidth="1"/>
    <col min="14608" max="14608" width="8.7109375" style="1052" customWidth="1"/>
    <col min="14609" max="14609" width="17.7109375" style="1052" customWidth="1"/>
    <col min="14610" max="14610" width="3.7109375" style="1052" customWidth="1"/>
    <col min="14611" max="14611" width="17.7109375" style="1052" customWidth="1"/>
    <col min="14612" max="14612" width="3.7109375" style="1052" customWidth="1"/>
    <col min="14613" max="14613" width="17.7109375" style="1052" customWidth="1"/>
    <col min="14614" max="14614" width="3.7109375" style="1052" customWidth="1"/>
    <col min="14615" max="14615" width="17.7109375" style="1052" customWidth="1"/>
    <col min="14616" max="14617" width="3.7109375" style="1052" customWidth="1"/>
    <col min="14618" max="14619" width="1.7109375" style="1052" customWidth="1"/>
    <col min="14620" max="14620" width="3.7109375" style="1052" customWidth="1"/>
    <col min="14621" max="14621" width="17.7109375" style="1052" customWidth="1"/>
    <col min="14622" max="14622" width="8.7109375" style="1052" customWidth="1"/>
    <col min="14623" max="14623" width="17.7109375" style="1052" customWidth="1"/>
    <col min="14624" max="14624" width="8.7109375" style="1052" customWidth="1"/>
    <col min="14625" max="14625" width="17.7109375" style="1052" customWidth="1"/>
    <col min="14626" max="14626" width="3.7109375" style="1052" customWidth="1"/>
    <col min="14627" max="14627" width="17.7109375" style="1052" customWidth="1"/>
    <col min="14628" max="14628" width="3.7109375" style="1052" customWidth="1"/>
    <col min="14629" max="14629" width="17.7109375" style="1052" customWidth="1"/>
    <col min="14630" max="14630" width="3.7109375" style="1052" customWidth="1"/>
    <col min="14631" max="14631" width="17.7109375" style="1052" customWidth="1"/>
    <col min="14632" max="14633" width="3.7109375" style="1052" customWidth="1"/>
    <col min="14634" max="14843" width="9.140625" style="1052"/>
    <col min="14844" max="14844" width="3.42578125" style="1052" customWidth="1"/>
    <col min="14845" max="14845" width="5" style="1052" customWidth="1"/>
    <col min="14846" max="14846" width="27" style="1052" customWidth="1"/>
    <col min="14847" max="14847" width="15.42578125" style="1052" customWidth="1"/>
    <col min="14848" max="14857" width="9.7109375" style="1052" customWidth="1"/>
    <col min="14858" max="14859" width="2.7109375" style="1052" customWidth="1"/>
    <col min="14860" max="14860" width="3.7109375" style="1052" customWidth="1"/>
    <col min="14861" max="14861" width="17.7109375" style="1052" customWidth="1"/>
    <col min="14862" max="14862" width="8.7109375" style="1052" customWidth="1"/>
    <col min="14863" max="14863" width="17.7109375" style="1052" customWidth="1"/>
    <col min="14864" max="14864" width="8.7109375" style="1052" customWidth="1"/>
    <col min="14865" max="14865" width="17.7109375" style="1052" customWidth="1"/>
    <col min="14866" max="14866" width="3.7109375" style="1052" customWidth="1"/>
    <col min="14867" max="14867" width="17.7109375" style="1052" customWidth="1"/>
    <col min="14868" max="14868" width="3.7109375" style="1052" customWidth="1"/>
    <col min="14869" max="14869" width="17.7109375" style="1052" customWidth="1"/>
    <col min="14870" max="14870" width="3.7109375" style="1052" customWidth="1"/>
    <col min="14871" max="14871" width="17.7109375" style="1052" customWidth="1"/>
    <col min="14872" max="14873" width="3.7109375" style="1052" customWidth="1"/>
    <col min="14874" max="14875" width="1.7109375" style="1052" customWidth="1"/>
    <col min="14876" max="14876" width="3.7109375" style="1052" customWidth="1"/>
    <col min="14877" max="14877" width="17.7109375" style="1052" customWidth="1"/>
    <col min="14878" max="14878" width="8.7109375" style="1052" customWidth="1"/>
    <col min="14879" max="14879" width="17.7109375" style="1052" customWidth="1"/>
    <col min="14880" max="14880" width="8.7109375" style="1052" customWidth="1"/>
    <col min="14881" max="14881" width="17.7109375" style="1052" customWidth="1"/>
    <col min="14882" max="14882" width="3.7109375" style="1052" customWidth="1"/>
    <col min="14883" max="14883" width="17.7109375" style="1052" customWidth="1"/>
    <col min="14884" max="14884" width="3.7109375" style="1052" customWidth="1"/>
    <col min="14885" max="14885" width="17.7109375" style="1052" customWidth="1"/>
    <col min="14886" max="14886" width="3.7109375" style="1052" customWidth="1"/>
    <col min="14887" max="14887" width="17.7109375" style="1052" customWidth="1"/>
    <col min="14888" max="14889" width="3.7109375" style="1052" customWidth="1"/>
    <col min="14890" max="15099" width="9.140625" style="1052"/>
    <col min="15100" max="15100" width="3.42578125" style="1052" customWidth="1"/>
    <col min="15101" max="15101" width="5" style="1052" customWidth="1"/>
    <col min="15102" max="15102" width="27" style="1052" customWidth="1"/>
    <col min="15103" max="15103" width="15.42578125" style="1052" customWidth="1"/>
    <col min="15104" max="15113" width="9.7109375" style="1052" customWidth="1"/>
    <col min="15114" max="15115" width="2.7109375" style="1052" customWidth="1"/>
    <col min="15116" max="15116" width="3.7109375" style="1052" customWidth="1"/>
    <col min="15117" max="15117" width="17.7109375" style="1052" customWidth="1"/>
    <col min="15118" max="15118" width="8.7109375" style="1052" customWidth="1"/>
    <col min="15119" max="15119" width="17.7109375" style="1052" customWidth="1"/>
    <col min="15120" max="15120" width="8.7109375" style="1052" customWidth="1"/>
    <col min="15121" max="15121" width="17.7109375" style="1052" customWidth="1"/>
    <col min="15122" max="15122" width="3.7109375" style="1052" customWidth="1"/>
    <col min="15123" max="15123" width="17.7109375" style="1052" customWidth="1"/>
    <col min="15124" max="15124" width="3.7109375" style="1052" customWidth="1"/>
    <col min="15125" max="15125" width="17.7109375" style="1052" customWidth="1"/>
    <col min="15126" max="15126" width="3.7109375" style="1052" customWidth="1"/>
    <col min="15127" max="15127" width="17.7109375" style="1052" customWidth="1"/>
    <col min="15128" max="15129" width="3.7109375" style="1052" customWidth="1"/>
    <col min="15130" max="15131" width="1.7109375" style="1052" customWidth="1"/>
    <col min="15132" max="15132" width="3.7109375" style="1052" customWidth="1"/>
    <col min="15133" max="15133" width="17.7109375" style="1052" customWidth="1"/>
    <col min="15134" max="15134" width="8.7109375" style="1052" customWidth="1"/>
    <col min="15135" max="15135" width="17.7109375" style="1052" customWidth="1"/>
    <col min="15136" max="15136" width="8.7109375" style="1052" customWidth="1"/>
    <col min="15137" max="15137" width="17.7109375" style="1052" customWidth="1"/>
    <col min="15138" max="15138" width="3.7109375" style="1052" customWidth="1"/>
    <col min="15139" max="15139" width="17.7109375" style="1052" customWidth="1"/>
    <col min="15140" max="15140" width="3.7109375" style="1052" customWidth="1"/>
    <col min="15141" max="15141" width="17.7109375" style="1052" customWidth="1"/>
    <col min="15142" max="15142" width="3.7109375" style="1052" customWidth="1"/>
    <col min="15143" max="15143" width="17.7109375" style="1052" customWidth="1"/>
    <col min="15144" max="15145" width="3.7109375" style="1052" customWidth="1"/>
    <col min="15146" max="15355" width="9.140625" style="1052"/>
    <col min="15356" max="15356" width="3.42578125" style="1052" customWidth="1"/>
    <col min="15357" max="15357" width="5" style="1052" customWidth="1"/>
    <col min="15358" max="15358" width="27" style="1052" customWidth="1"/>
    <col min="15359" max="15359" width="15.42578125" style="1052" customWidth="1"/>
    <col min="15360" max="15369" width="9.7109375" style="1052" customWidth="1"/>
    <col min="15370" max="15371" width="2.7109375" style="1052" customWidth="1"/>
    <col min="15372" max="15372" width="3.7109375" style="1052" customWidth="1"/>
    <col min="15373" max="15373" width="17.7109375" style="1052" customWidth="1"/>
    <col min="15374" max="15374" width="8.7109375" style="1052" customWidth="1"/>
    <col min="15375" max="15375" width="17.7109375" style="1052" customWidth="1"/>
    <col min="15376" max="15376" width="8.7109375" style="1052" customWidth="1"/>
    <col min="15377" max="15377" width="17.7109375" style="1052" customWidth="1"/>
    <col min="15378" max="15378" width="3.7109375" style="1052" customWidth="1"/>
    <col min="15379" max="15379" width="17.7109375" style="1052" customWidth="1"/>
    <col min="15380" max="15380" width="3.7109375" style="1052" customWidth="1"/>
    <col min="15381" max="15381" width="17.7109375" style="1052" customWidth="1"/>
    <col min="15382" max="15382" width="3.7109375" style="1052" customWidth="1"/>
    <col min="15383" max="15383" width="17.7109375" style="1052" customWidth="1"/>
    <col min="15384" max="15385" width="3.7109375" style="1052" customWidth="1"/>
    <col min="15386" max="15387" width="1.7109375" style="1052" customWidth="1"/>
    <col min="15388" max="15388" width="3.7109375" style="1052" customWidth="1"/>
    <col min="15389" max="15389" width="17.7109375" style="1052" customWidth="1"/>
    <col min="15390" max="15390" width="8.7109375" style="1052" customWidth="1"/>
    <col min="15391" max="15391" width="17.7109375" style="1052" customWidth="1"/>
    <col min="15392" max="15392" width="8.7109375" style="1052" customWidth="1"/>
    <col min="15393" max="15393" width="17.7109375" style="1052" customWidth="1"/>
    <col min="15394" max="15394" width="3.7109375" style="1052" customWidth="1"/>
    <col min="15395" max="15395" width="17.7109375" style="1052" customWidth="1"/>
    <col min="15396" max="15396" width="3.7109375" style="1052" customWidth="1"/>
    <col min="15397" max="15397" width="17.7109375" style="1052" customWidth="1"/>
    <col min="15398" max="15398" width="3.7109375" style="1052" customWidth="1"/>
    <col min="15399" max="15399" width="17.7109375" style="1052" customWidth="1"/>
    <col min="15400" max="15401" width="3.7109375" style="1052" customWidth="1"/>
    <col min="15402" max="15611" width="9.140625" style="1052"/>
    <col min="15612" max="15612" width="3.42578125" style="1052" customWidth="1"/>
    <col min="15613" max="15613" width="5" style="1052" customWidth="1"/>
    <col min="15614" max="15614" width="27" style="1052" customWidth="1"/>
    <col min="15615" max="15615" width="15.42578125" style="1052" customWidth="1"/>
    <col min="15616" max="15625" width="9.7109375" style="1052" customWidth="1"/>
    <col min="15626" max="15627" width="2.7109375" style="1052" customWidth="1"/>
    <col min="15628" max="15628" width="3.7109375" style="1052" customWidth="1"/>
    <col min="15629" max="15629" width="17.7109375" style="1052" customWidth="1"/>
    <col min="15630" max="15630" width="8.7109375" style="1052" customWidth="1"/>
    <col min="15631" max="15631" width="17.7109375" style="1052" customWidth="1"/>
    <col min="15632" max="15632" width="8.7109375" style="1052" customWidth="1"/>
    <col min="15633" max="15633" width="17.7109375" style="1052" customWidth="1"/>
    <col min="15634" max="15634" width="3.7109375" style="1052" customWidth="1"/>
    <col min="15635" max="15635" width="17.7109375" style="1052" customWidth="1"/>
    <col min="15636" max="15636" width="3.7109375" style="1052" customWidth="1"/>
    <col min="15637" max="15637" width="17.7109375" style="1052" customWidth="1"/>
    <col min="15638" max="15638" width="3.7109375" style="1052" customWidth="1"/>
    <col min="15639" max="15639" width="17.7109375" style="1052" customWidth="1"/>
    <col min="15640" max="15641" width="3.7109375" style="1052" customWidth="1"/>
    <col min="15642" max="15643" width="1.7109375" style="1052" customWidth="1"/>
    <col min="15644" max="15644" width="3.7109375" style="1052" customWidth="1"/>
    <col min="15645" max="15645" width="17.7109375" style="1052" customWidth="1"/>
    <col min="15646" max="15646" width="8.7109375" style="1052" customWidth="1"/>
    <col min="15647" max="15647" width="17.7109375" style="1052" customWidth="1"/>
    <col min="15648" max="15648" width="8.7109375" style="1052" customWidth="1"/>
    <col min="15649" max="15649" width="17.7109375" style="1052" customWidth="1"/>
    <col min="15650" max="15650" width="3.7109375" style="1052" customWidth="1"/>
    <col min="15651" max="15651" width="17.7109375" style="1052" customWidth="1"/>
    <col min="15652" max="15652" width="3.7109375" style="1052" customWidth="1"/>
    <col min="15653" max="15653" width="17.7109375" style="1052" customWidth="1"/>
    <col min="15654" max="15654" width="3.7109375" style="1052" customWidth="1"/>
    <col min="15655" max="15655" width="17.7109375" style="1052" customWidth="1"/>
    <col min="15656" max="15657" width="3.7109375" style="1052" customWidth="1"/>
    <col min="15658" max="15867" width="9.140625" style="1052"/>
    <col min="15868" max="15868" width="3.42578125" style="1052" customWidth="1"/>
    <col min="15869" max="15869" width="5" style="1052" customWidth="1"/>
    <col min="15870" max="15870" width="27" style="1052" customWidth="1"/>
    <col min="15871" max="15871" width="15.42578125" style="1052" customWidth="1"/>
    <col min="15872" max="15881" width="9.7109375" style="1052" customWidth="1"/>
    <col min="15882" max="15883" width="2.7109375" style="1052" customWidth="1"/>
    <col min="15884" max="15884" width="3.7109375" style="1052" customWidth="1"/>
    <col min="15885" max="15885" width="17.7109375" style="1052" customWidth="1"/>
    <col min="15886" max="15886" width="8.7109375" style="1052" customWidth="1"/>
    <col min="15887" max="15887" width="17.7109375" style="1052" customWidth="1"/>
    <col min="15888" max="15888" width="8.7109375" style="1052" customWidth="1"/>
    <col min="15889" max="15889" width="17.7109375" style="1052" customWidth="1"/>
    <col min="15890" max="15890" width="3.7109375" style="1052" customWidth="1"/>
    <col min="15891" max="15891" width="17.7109375" style="1052" customWidth="1"/>
    <col min="15892" max="15892" width="3.7109375" style="1052" customWidth="1"/>
    <col min="15893" max="15893" width="17.7109375" style="1052" customWidth="1"/>
    <col min="15894" max="15894" width="3.7109375" style="1052" customWidth="1"/>
    <col min="15895" max="15895" width="17.7109375" style="1052" customWidth="1"/>
    <col min="15896" max="15897" width="3.7109375" style="1052" customWidth="1"/>
    <col min="15898" max="15899" width="1.7109375" style="1052" customWidth="1"/>
    <col min="15900" max="15900" width="3.7109375" style="1052" customWidth="1"/>
    <col min="15901" max="15901" width="17.7109375" style="1052" customWidth="1"/>
    <col min="15902" max="15902" width="8.7109375" style="1052" customWidth="1"/>
    <col min="15903" max="15903" width="17.7109375" style="1052" customWidth="1"/>
    <col min="15904" max="15904" width="8.7109375" style="1052" customWidth="1"/>
    <col min="15905" max="15905" width="17.7109375" style="1052" customWidth="1"/>
    <col min="15906" max="15906" width="3.7109375" style="1052" customWidth="1"/>
    <col min="15907" max="15907" width="17.7109375" style="1052" customWidth="1"/>
    <col min="15908" max="15908" width="3.7109375" style="1052" customWidth="1"/>
    <col min="15909" max="15909" width="17.7109375" style="1052" customWidth="1"/>
    <col min="15910" max="15910" width="3.7109375" style="1052" customWidth="1"/>
    <col min="15911" max="15911" width="17.7109375" style="1052" customWidth="1"/>
    <col min="15912" max="15913" width="3.7109375" style="1052" customWidth="1"/>
    <col min="15914" max="16123" width="9.140625" style="1052"/>
    <col min="16124" max="16124" width="3.42578125" style="1052" customWidth="1"/>
    <col min="16125" max="16125" width="5" style="1052" customWidth="1"/>
    <col min="16126" max="16126" width="27" style="1052" customWidth="1"/>
    <col min="16127" max="16127" width="15.42578125" style="1052" customWidth="1"/>
    <col min="16128" max="16137" width="9.7109375" style="1052" customWidth="1"/>
    <col min="16138" max="16139" width="2.7109375" style="1052" customWidth="1"/>
    <col min="16140" max="16140" width="3.7109375" style="1052" customWidth="1"/>
    <col min="16141" max="16141" width="17.7109375" style="1052" customWidth="1"/>
    <col min="16142" max="16142" width="8.7109375" style="1052" customWidth="1"/>
    <col min="16143" max="16143" width="17.7109375" style="1052" customWidth="1"/>
    <col min="16144" max="16144" width="8.7109375" style="1052" customWidth="1"/>
    <col min="16145" max="16145" width="17.7109375" style="1052" customWidth="1"/>
    <col min="16146" max="16146" width="3.7109375" style="1052" customWidth="1"/>
    <col min="16147" max="16147" width="17.7109375" style="1052" customWidth="1"/>
    <col min="16148" max="16148" width="3.7109375" style="1052" customWidth="1"/>
    <col min="16149" max="16149" width="17.7109375" style="1052" customWidth="1"/>
    <col min="16150" max="16150" width="3.7109375" style="1052" customWidth="1"/>
    <col min="16151" max="16151" width="17.7109375" style="1052" customWidth="1"/>
    <col min="16152" max="16153" width="3.7109375" style="1052" customWidth="1"/>
    <col min="16154" max="16155" width="1.7109375" style="1052" customWidth="1"/>
    <col min="16156" max="16156" width="3.7109375" style="1052" customWidth="1"/>
    <col min="16157" max="16157" width="17.7109375" style="1052" customWidth="1"/>
    <col min="16158" max="16158" width="8.7109375" style="1052" customWidth="1"/>
    <col min="16159" max="16159" width="17.7109375" style="1052" customWidth="1"/>
    <col min="16160" max="16160" width="8.7109375" style="1052" customWidth="1"/>
    <col min="16161" max="16161" width="17.7109375" style="1052" customWidth="1"/>
    <col min="16162" max="16162" width="3.7109375" style="1052" customWidth="1"/>
    <col min="16163" max="16163" width="17.7109375" style="1052" customWidth="1"/>
    <col min="16164" max="16164" width="3.7109375" style="1052" customWidth="1"/>
    <col min="16165" max="16165" width="17.7109375" style="1052" customWidth="1"/>
    <col min="16166" max="16166" width="3.7109375" style="1052" customWidth="1"/>
    <col min="16167" max="16167" width="17.7109375" style="1052" customWidth="1"/>
    <col min="16168" max="16169" width="3.7109375" style="1052" customWidth="1"/>
    <col min="16170" max="16384" width="9.140625" style="1052"/>
  </cols>
  <sheetData>
    <row r="1" spans="2:58" ht="14.1" customHeight="1">
      <c r="G1" s="1016" t="s">
        <v>1030</v>
      </c>
      <c r="Q1" s="1053"/>
      <c r="T1" s="1056"/>
      <c r="W1" s="641" t="s">
        <v>1055</v>
      </c>
      <c r="X1" s="1054"/>
      <c r="Z1" s="1058"/>
      <c r="AB1" s="1059"/>
      <c r="AG1" s="1053"/>
      <c r="AJ1" s="1056"/>
      <c r="AM1" s="641" t="s">
        <v>1055</v>
      </c>
      <c r="AN1" s="1054"/>
      <c r="AP1" s="1058"/>
      <c r="AR1" s="1059"/>
      <c r="AT1" s="1060"/>
      <c r="AU1" s="1060"/>
      <c r="AV1" s="1060"/>
      <c r="BA1" s="1016" t="s">
        <v>1030</v>
      </c>
    </row>
    <row r="2" spans="2:58" ht="14.1" customHeight="1">
      <c r="C2" s="1017" t="s">
        <v>1032</v>
      </c>
      <c r="G2" s="1016" t="s">
        <v>1031</v>
      </c>
      <c r="N2" s="1021" t="s">
        <v>1028</v>
      </c>
      <c r="W2" s="1062" t="s">
        <v>1056</v>
      </c>
      <c r="AB2" s="1060" t="s">
        <v>1057</v>
      </c>
      <c r="AM2" s="1063" t="s">
        <v>1058</v>
      </c>
      <c r="AR2" s="1060" t="s">
        <v>1221</v>
      </c>
      <c r="BA2" s="1016" t="s">
        <v>1031</v>
      </c>
    </row>
    <row r="3" spans="2:58" ht="14.1" customHeight="1">
      <c r="G3" s="1168" t="s">
        <v>1237</v>
      </c>
      <c r="X3" s="1169" t="s">
        <v>1238</v>
      </c>
      <c r="Z3" s="1169" t="s">
        <v>1239</v>
      </c>
      <c r="AB3" s="1066" t="s">
        <v>1063</v>
      </c>
      <c r="AL3" s="1169" t="s">
        <v>1238</v>
      </c>
      <c r="AN3" s="1169" t="s">
        <v>1240</v>
      </c>
      <c r="AP3" s="1066" t="s">
        <v>1065</v>
      </c>
      <c r="BA3" s="1168" t="s">
        <v>1237</v>
      </c>
    </row>
    <row r="4" spans="2:58" ht="14.1" customHeight="1">
      <c r="G4" s="1068" t="s">
        <v>1066</v>
      </c>
      <c r="Q4" s="1069"/>
      <c r="R4" s="1057"/>
      <c r="S4" s="1070" t="s">
        <v>1067</v>
      </c>
      <c r="T4" s="1071" t="s">
        <v>1241</v>
      </c>
      <c r="U4" s="1071" t="s">
        <v>115</v>
      </c>
      <c r="Z4" s="1054"/>
      <c r="AA4" s="1054"/>
      <c r="AB4" s="1054"/>
      <c r="AG4" s="1069"/>
      <c r="AH4" s="1096"/>
      <c r="AI4" s="1170"/>
      <c r="AJ4" s="1054"/>
      <c r="AK4" s="1054"/>
      <c r="BA4" s="1168" t="s">
        <v>1297</v>
      </c>
    </row>
    <row r="5" spans="2:58" ht="14.1" customHeight="1">
      <c r="N5" s="1072" t="s">
        <v>1242</v>
      </c>
      <c r="Q5" s="1144"/>
      <c r="R5" s="1096"/>
      <c r="S5" s="1144"/>
      <c r="U5" s="1073" t="s">
        <v>170</v>
      </c>
      <c r="V5" s="1074" t="s">
        <v>1241</v>
      </c>
      <c r="AG5" s="1069"/>
      <c r="AH5" s="1075"/>
      <c r="AI5" s="1171" t="s">
        <v>1085</v>
      </c>
      <c r="AJ5" s="1071" t="s">
        <v>1243</v>
      </c>
      <c r="AK5" s="1071" t="s">
        <v>389</v>
      </c>
    </row>
    <row r="6" spans="2:58" ht="14.1" customHeight="1">
      <c r="B6" s="1076" t="s">
        <v>4</v>
      </c>
      <c r="C6" s="1076" t="s">
        <v>161</v>
      </c>
      <c r="D6" s="1076" t="s">
        <v>670</v>
      </c>
      <c r="E6" s="1077"/>
      <c r="F6" s="1078" t="s">
        <v>1075</v>
      </c>
      <c r="G6" s="1078"/>
      <c r="H6" s="1078"/>
      <c r="I6" s="1079"/>
      <c r="J6" s="1172" t="s">
        <v>1244</v>
      </c>
      <c r="K6" s="1079"/>
      <c r="L6" s="1172" t="s">
        <v>1244</v>
      </c>
      <c r="M6" s="1079"/>
      <c r="N6" s="1079"/>
      <c r="Q6" s="1144"/>
      <c r="R6" s="1075"/>
      <c r="S6" s="1137" t="s">
        <v>1084</v>
      </c>
      <c r="T6" s="1074" t="s">
        <v>1245</v>
      </c>
      <c r="U6" s="1080" t="s">
        <v>1109</v>
      </c>
      <c r="V6" s="1057" t="s">
        <v>1079</v>
      </c>
      <c r="W6" s="1081" t="s">
        <v>218</v>
      </c>
      <c r="AG6" s="1069"/>
      <c r="AH6" s="1096"/>
      <c r="AI6" s="1170"/>
      <c r="AK6" s="1073" t="s">
        <v>167</v>
      </c>
      <c r="AL6" s="1074" t="s">
        <v>1246</v>
      </c>
      <c r="AV6" s="1211" t="s">
        <v>1207</v>
      </c>
      <c r="AW6" s="1211" t="s">
        <v>161</v>
      </c>
      <c r="AX6" s="1211" t="s">
        <v>670</v>
      </c>
      <c r="AY6" s="1213" t="s">
        <v>1298</v>
      </c>
      <c r="AZ6" s="1152" t="s">
        <v>618</v>
      </c>
    </row>
    <row r="7" spans="2:58" ht="14.1" customHeight="1">
      <c r="B7" s="1083" t="s">
        <v>4</v>
      </c>
      <c r="C7" s="1173" t="s">
        <v>1247</v>
      </c>
      <c r="D7" s="1085"/>
      <c r="E7" s="1086" t="s">
        <v>164</v>
      </c>
      <c r="F7" s="1086" t="s">
        <v>162</v>
      </c>
      <c r="G7" s="1086" t="s">
        <v>167</v>
      </c>
      <c r="H7" s="1086" t="s">
        <v>159</v>
      </c>
      <c r="I7" s="1086" t="s">
        <v>13</v>
      </c>
      <c r="J7" s="1086" t="s">
        <v>379</v>
      </c>
      <c r="K7" s="1086" t="s">
        <v>1082</v>
      </c>
      <c r="L7" s="1086" t="s">
        <v>1083</v>
      </c>
      <c r="M7" s="1086" t="s">
        <v>1082</v>
      </c>
      <c r="N7" s="1086" t="s">
        <v>12</v>
      </c>
      <c r="Q7" s="1144"/>
      <c r="R7" s="1096"/>
      <c r="S7" s="1144"/>
      <c r="T7" s="1096"/>
      <c r="U7" s="1075"/>
      <c r="W7" s="1073"/>
      <c r="AG7" s="1069"/>
      <c r="AH7" s="1057"/>
      <c r="AI7" s="1174" t="s">
        <v>1070</v>
      </c>
      <c r="AJ7" s="1074" t="s">
        <v>1246</v>
      </c>
      <c r="AK7" s="1080" t="s">
        <v>131</v>
      </c>
      <c r="AL7" s="1057" t="s">
        <v>1079</v>
      </c>
      <c r="AM7" s="1081" t="s">
        <v>182</v>
      </c>
      <c r="AV7" s="1196" t="s">
        <v>1208</v>
      </c>
      <c r="AW7" s="1175" t="s">
        <v>1241</v>
      </c>
      <c r="AX7" s="1090" t="s">
        <v>115</v>
      </c>
      <c r="AY7" s="1197">
        <v>1</v>
      </c>
      <c r="AZ7" s="1155">
        <v>1</v>
      </c>
    </row>
    <row r="8" spans="2:58" ht="14.1" customHeight="1">
      <c r="B8" s="1088">
        <v>1</v>
      </c>
      <c r="C8" s="1175" t="s">
        <v>1241</v>
      </c>
      <c r="D8" s="1090" t="s">
        <v>115</v>
      </c>
      <c r="E8" s="1091"/>
      <c r="F8" s="1092" t="s">
        <v>1079</v>
      </c>
      <c r="G8" s="1092" t="s">
        <v>1079</v>
      </c>
      <c r="H8" s="1092"/>
      <c r="I8" s="1093" t="s">
        <v>162</v>
      </c>
      <c r="J8" s="1094"/>
      <c r="K8" s="1094"/>
      <c r="L8" s="1094"/>
      <c r="M8" s="1094"/>
      <c r="N8" s="1095" t="s">
        <v>164</v>
      </c>
      <c r="Q8" s="1144" t="s">
        <v>1095</v>
      </c>
      <c r="R8" s="1071" t="s">
        <v>1248</v>
      </c>
      <c r="S8" s="1071" t="s">
        <v>402</v>
      </c>
      <c r="T8" s="1096"/>
      <c r="U8" s="1075"/>
      <c r="W8" s="1073"/>
      <c r="X8" s="1074" t="s">
        <v>1241</v>
      </c>
      <c r="Y8" s="1059"/>
      <c r="AG8" s="1069" t="s">
        <v>1080</v>
      </c>
      <c r="AH8" s="1071" t="s">
        <v>1249</v>
      </c>
      <c r="AI8" s="1071" t="s">
        <v>1099</v>
      </c>
      <c r="AJ8" s="1054"/>
      <c r="AK8" s="1054"/>
      <c r="AM8" s="1073"/>
      <c r="AN8" s="1097" t="s">
        <v>1250</v>
      </c>
      <c r="AR8" s="1054"/>
      <c r="AV8" s="1196" t="s">
        <v>1211</v>
      </c>
      <c r="AW8" s="1175" t="s">
        <v>1271</v>
      </c>
      <c r="AX8" s="1118" t="s">
        <v>1099</v>
      </c>
      <c r="AY8" s="1197">
        <v>2</v>
      </c>
      <c r="AZ8" s="1155">
        <v>2</v>
      </c>
    </row>
    <row r="9" spans="2:58" ht="14.1" customHeight="1">
      <c r="B9" s="1088">
        <v>2</v>
      </c>
      <c r="C9" s="1176" t="s">
        <v>1251</v>
      </c>
      <c r="D9" s="1090" t="s">
        <v>402</v>
      </c>
      <c r="E9" s="1099" t="s">
        <v>1094</v>
      </c>
      <c r="F9" s="1100"/>
      <c r="G9" s="1092" t="s">
        <v>1079</v>
      </c>
      <c r="H9" s="1092"/>
      <c r="I9" s="1093" t="s">
        <v>164</v>
      </c>
      <c r="J9" s="1094"/>
      <c r="K9" s="1094"/>
      <c r="L9" s="1101"/>
      <c r="M9" s="1094"/>
      <c r="N9" s="1095" t="s">
        <v>162</v>
      </c>
      <c r="Q9" s="1069"/>
      <c r="R9" s="1057"/>
      <c r="S9" s="1073" t="s">
        <v>164</v>
      </c>
      <c r="T9" s="1071" t="s">
        <v>1248</v>
      </c>
      <c r="U9" s="1071" t="s">
        <v>402</v>
      </c>
      <c r="V9" s="1054"/>
      <c r="W9" s="1073"/>
      <c r="X9" s="1057" t="s">
        <v>1079</v>
      </c>
      <c r="Y9" s="1081" t="s">
        <v>399</v>
      </c>
      <c r="AG9" s="1069"/>
      <c r="AH9" s="1075"/>
      <c r="AI9" s="1177" t="s">
        <v>164</v>
      </c>
      <c r="AJ9" s="1071" t="s">
        <v>1250</v>
      </c>
      <c r="AK9" s="1071" t="s">
        <v>1046</v>
      </c>
      <c r="AL9" s="1117"/>
      <c r="AM9" s="1073"/>
      <c r="AN9" s="1057" t="s">
        <v>1079</v>
      </c>
      <c r="AO9" s="1103" t="s">
        <v>194</v>
      </c>
      <c r="AR9" s="1054"/>
      <c r="AV9" s="1196" t="s">
        <v>1211</v>
      </c>
      <c r="AW9" s="1176" t="s">
        <v>1259</v>
      </c>
      <c r="AX9" s="1098" t="s">
        <v>1109</v>
      </c>
      <c r="AY9" s="1197">
        <v>3</v>
      </c>
      <c r="AZ9" s="1155">
        <v>3</v>
      </c>
    </row>
    <row r="10" spans="2:58" ht="14.1" customHeight="1">
      <c r="B10" s="1088">
        <v>3</v>
      </c>
      <c r="C10" s="1175" t="s">
        <v>1243</v>
      </c>
      <c r="D10" s="1098" t="s">
        <v>389</v>
      </c>
      <c r="E10" s="1099" t="s">
        <v>1094</v>
      </c>
      <c r="F10" s="1099" t="s">
        <v>1094</v>
      </c>
      <c r="G10" s="1100"/>
      <c r="H10" s="1092"/>
      <c r="I10" s="1093" t="s">
        <v>469</v>
      </c>
      <c r="J10" s="1094"/>
      <c r="K10" s="1094"/>
      <c r="L10" s="1101"/>
      <c r="M10" s="1094"/>
      <c r="N10" s="1178" t="s">
        <v>167</v>
      </c>
      <c r="Q10" s="1069" t="s">
        <v>1039</v>
      </c>
      <c r="R10" s="1074" t="s">
        <v>1252</v>
      </c>
      <c r="S10" s="1082" t="s">
        <v>131</v>
      </c>
      <c r="T10" s="1057" t="s">
        <v>1079</v>
      </c>
      <c r="U10" s="1073" t="s">
        <v>176</v>
      </c>
      <c r="V10" s="1074" t="s">
        <v>1253</v>
      </c>
      <c r="W10" s="1105"/>
      <c r="X10" s="1054"/>
      <c r="Y10" s="1102"/>
      <c r="AG10" s="1069" t="s">
        <v>1091</v>
      </c>
      <c r="AH10" s="1074" t="s">
        <v>1250</v>
      </c>
      <c r="AI10" s="1082" t="s">
        <v>1046</v>
      </c>
      <c r="AJ10" s="1057" t="s">
        <v>1079</v>
      </c>
      <c r="AK10" s="1073" t="s">
        <v>159</v>
      </c>
      <c r="AL10" s="1071" t="s">
        <v>1250</v>
      </c>
      <c r="AM10" s="1106"/>
      <c r="AO10" s="1107"/>
      <c r="AP10" s="1054"/>
      <c r="AQ10" s="1060"/>
      <c r="AR10" s="1054"/>
      <c r="AS10" s="1054"/>
      <c r="AV10" s="1196" t="s">
        <v>616</v>
      </c>
      <c r="AW10" s="1176" t="s">
        <v>1281</v>
      </c>
      <c r="AX10" s="1090" t="s">
        <v>115</v>
      </c>
      <c r="AY10" s="1198">
        <v>4</v>
      </c>
      <c r="AZ10" s="1155">
        <v>5</v>
      </c>
    </row>
    <row r="11" spans="2:58" ht="14.1" customHeight="1">
      <c r="B11" s="1088">
        <v>4</v>
      </c>
      <c r="C11" s="1179"/>
      <c r="D11" s="1180"/>
      <c r="E11" s="1099"/>
      <c r="F11" s="1099"/>
      <c r="G11" s="1099"/>
      <c r="H11" s="1100"/>
      <c r="I11" s="1093"/>
      <c r="J11" s="1094"/>
      <c r="K11" s="1094"/>
      <c r="L11" s="1094"/>
      <c r="M11" s="1094"/>
      <c r="N11" s="1095"/>
      <c r="Q11" s="1069"/>
      <c r="S11" s="1087" t="s">
        <v>1089</v>
      </c>
      <c r="T11" s="1074" t="s">
        <v>1253</v>
      </c>
      <c r="U11" s="1080" t="s">
        <v>1087</v>
      </c>
      <c r="V11" s="1057" t="s">
        <v>1088</v>
      </c>
      <c r="W11" s="1059"/>
      <c r="X11" s="1108"/>
      <c r="Y11" s="1109"/>
      <c r="AG11" s="1069"/>
      <c r="AH11" s="1057"/>
      <c r="AI11" s="1174" t="s">
        <v>1097</v>
      </c>
      <c r="AJ11" s="1074" t="s">
        <v>1254</v>
      </c>
      <c r="AK11" s="1080" t="s">
        <v>147</v>
      </c>
      <c r="AL11" s="1057" t="s">
        <v>1079</v>
      </c>
      <c r="AN11" s="1075"/>
      <c r="AO11" s="1107"/>
      <c r="AS11" s="1054"/>
      <c r="AV11" s="1199" t="s">
        <v>1214</v>
      </c>
      <c r="AW11" s="1175" t="s">
        <v>1268</v>
      </c>
      <c r="AX11" s="1118" t="s">
        <v>141</v>
      </c>
      <c r="AY11" s="1198">
        <v>5</v>
      </c>
      <c r="AZ11" s="1155">
        <v>4</v>
      </c>
    </row>
    <row r="12" spans="2:58" ht="14.1" customHeight="1">
      <c r="B12" s="1083" t="s">
        <v>4</v>
      </c>
      <c r="C12" s="1173" t="s">
        <v>1255</v>
      </c>
      <c r="D12" s="1085"/>
      <c r="E12" s="1086" t="s">
        <v>164</v>
      </c>
      <c r="F12" s="1086" t="s">
        <v>162</v>
      </c>
      <c r="G12" s="1086" t="s">
        <v>167</v>
      </c>
      <c r="H12" s="1086" t="s">
        <v>159</v>
      </c>
      <c r="I12" s="1086" t="s">
        <v>13</v>
      </c>
      <c r="J12" s="1086" t="s">
        <v>379</v>
      </c>
      <c r="K12" s="1086" t="s">
        <v>1082</v>
      </c>
      <c r="L12" s="1086" t="s">
        <v>1083</v>
      </c>
      <c r="M12" s="1086" t="s">
        <v>1082</v>
      </c>
      <c r="N12" s="1086" t="s">
        <v>12</v>
      </c>
      <c r="Q12" s="1069"/>
      <c r="S12" s="1069"/>
      <c r="T12" s="1054"/>
      <c r="U12" s="1054"/>
      <c r="V12" s="1054"/>
      <c r="W12" s="1054"/>
      <c r="X12" s="1108"/>
      <c r="Y12" s="1109"/>
      <c r="Z12" s="1074" t="s">
        <v>1241</v>
      </c>
      <c r="AA12" s="1059"/>
      <c r="AG12" s="1069"/>
      <c r="AI12" s="1181"/>
      <c r="AL12" s="1060"/>
      <c r="AM12" s="1054"/>
      <c r="AN12" s="1075"/>
      <c r="AO12" s="1107"/>
      <c r="AP12" s="1182" t="s">
        <v>1250</v>
      </c>
      <c r="AQ12" s="1071"/>
      <c r="AR12" s="1183" t="s">
        <v>1228</v>
      </c>
      <c r="AS12" s="1054"/>
      <c r="AV12" s="1196" t="s">
        <v>1212</v>
      </c>
      <c r="AW12" s="1176" t="s">
        <v>1277</v>
      </c>
      <c r="AX12" s="1098" t="s">
        <v>114</v>
      </c>
      <c r="AY12" s="1198">
        <v>6</v>
      </c>
      <c r="AZ12" s="1155">
        <v>8</v>
      </c>
      <c r="BB12" s="1211" t="s">
        <v>1207</v>
      </c>
      <c r="BC12" s="1211" t="s">
        <v>161</v>
      </c>
      <c r="BD12" s="1211" t="s">
        <v>670</v>
      </c>
      <c r="BE12" s="1213" t="s">
        <v>1298</v>
      </c>
      <c r="BF12" s="1152" t="s">
        <v>618</v>
      </c>
    </row>
    <row r="13" spans="2:58" ht="14.1" customHeight="1">
      <c r="B13" s="1088">
        <v>1</v>
      </c>
      <c r="C13" s="1176" t="s">
        <v>1245</v>
      </c>
      <c r="D13" s="1090" t="s">
        <v>1109</v>
      </c>
      <c r="E13" s="1100"/>
      <c r="F13" s="1092" t="s">
        <v>1088</v>
      </c>
      <c r="G13" s="1092" t="s">
        <v>1079</v>
      </c>
      <c r="H13" s="1092" t="s">
        <v>1079</v>
      </c>
      <c r="I13" s="1093" t="s">
        <v>167</v>
      </c>
      <c r="J13" s="1094"/>
      <c r="K13" s="1094"/>
      <c r="L13" s="1094"/>
      <c r="M13" s="1094"/>
      <c r="N13" s="1095" t="s">
        <v>164</v>
      </c>
      <c r="Q13" s="1069"/>
      <c r="S13" s="1087" t="s">
        <v>1100</v>
      </c>
      <c r="T13" s="1071" t="s">
        <v>1256</v>
      </c>
      <c r="U13" s="1071" t="s">
        <v>1069</v>
      </c>
      <c r="V13" s="1075"/>
      <c r="X13" s="1108"/>
      <c r="Y13" s="1109"/>
      <c r="Z13" s="1057" t="s">
        <v>1079</v>
      </c>
      <c r="AA13" s="1081" t="s">
        <v>405</v>
      </c>
      <c r="AG13" s="1069"/>
      <c r="AH13" s="1057"/>
      <c r="AI13" s="1181" t="s">
        <v>1102</v>
      </c>
      <c r="AJ13" s="1071" t="s">
        <v>1257</v>
      </c>
      <c r="AK13" s="1071" t="s">
        <v>668</v>
      </c>
      <c r="AN13" s="1075"/>
      <c r="AO13" s="1107"/>
      <c r="AP13" s="1057" t="s">
        <v>1079</v>
      </c>
      <c r="AQ13" s="1060"/>
      <c r="AR13" s="1184"/>
      <c r="AV13" s="1196" t="s">
        <v>1213</v>
      </c>
      <c r="AW13" s="1176" t="s">
        <v>1253</v>
      </c>
      <c r="AX13" s="1098" t="s">
        <v>1087</v>
      </c>
      <c r="AY13" s="1198">
        <v>7</v>
      </c>
      <c r="AZ13" s="1155">
        <v>6</v>
      </c>
      <c r="BB13" s="1196" t="s">
        <v>1217</v>
      </c>
      <c r="BC13" s="1189" t="s">
        <v>1250</v>
      </c>
      <c r="BD13" s="1149" t="s">
        <v>1046</v>
      </c>
      <c r="BE13" s="1198">
        <v>21</v>
      </c>
      <c r="BF13" s="1200">
        <v>13</v>
      </c>
    </row>
    <row r="14" spans="2:58" ht="14.1" customHeight="1">
      <c r="B14" s="1088">
        <v>2</v>
      </c>
      <c r="C14" s="1176" t="s">
        <v>1258</v>
      </c>
      <c r="D14" s="1098" t="s">
        <v>401</v>
      </c>
      <c r="E14" s="1099" t="s">
        <v>518</v>
      </c>
      <c r="F14" s="1100"/>
      <c r="G14" s="1092" t="s">
        <v>1079</v>
      </c>
      <c r="H14" s="1092" t="s">
        <v>1079</v>
      </c>
      <c r="I14" s="1093" t="s">
        <v>162</v>
      </c>
      <c r="J14" s="1094"/>
      <c r="K14" s="1094"/>
      <c r="L14" s="1101"/>
      <c r="M14" s="1094"/>
      <c r="N14" s="1095" t="s">
        <v>162</v>
      </c>
      <c r="Q14" s="1069" t="s">
        <v>1119</v>
      </c>
      <c r="R14" s="1071" t="s">
        <v>1259</v>
      </c>
      <c r="S14" s="1071" t="s">
        <v>1109</v>
      </c>
      <c r="T14" s="1075"/>
      <c r="U14" s="1114" t="s">
        <v>182</v>
      </c>
      <c r="V14" s="1071" t="s">
        <v>1259</v>
      </c>
      <c r="X14" s="1108"/>
      <c r="Y14" s="1109"/>
      <c r="Z14" s="1108"/>
      <c r="AA14" s="1115"/>
      <c r="AG14" s="1069" t="s">
        <v>1110</v>
      </c>
      <c r="AH14" s="1071" t="s">
        <v>1260</v>
      </c>
      <c r="AI14" s="1071" t="s">
        <v>389</v>
      </c>
      <c r="AK14" s="1073" t="s">
        <v>170</v>
      </c>
      <c r="AL14" s="1074" t="s">
        <v>1257</v>
      </c>
      <c r="AN14" s="1075"/>
      <c r="AO14" s="1107"/>
      <c r="AR14" s="1184"/>
      <c r="AV14" s="1196" t="s">
        <v>1217</v>
      </c>
      <c r="AW14" s="1175" t="s">
        <v>1272</v>
      </c>
      <c r="AX14" s="1118" t="s">
        <v>386</v>
      </c>
      <c r="AY14" s="1198">
        <v>8</v>
      </c>
      <c r="AZ14" s="1163"/>
      <c r="BB14" s="1196" t="s">
        <v>1218</v>
      </c>
      <c r="BC14" s="1176" t="s">
        <v>1264</v>
      </c>
      <c r="BD14" s="1098" t="s">
        <v>396</v>
      </c>
      <c r="BE14" s="1198">
        <v>22</v>
      </c>
      <c r="BF14" s="1200">
        <v>11</v>
      </c>
    </row>
    <row r="15" spans="2:58" ht="14.1" customHeight="1">
      <c r="B15" s="1088">
        <v>3</v>
      </c>
      <c r="C15" s="1175" t="s">
        <v>1246</v>
      </c>
      <c r="D15" s="1098" t="s">
        <v>131</v>
      </c>
      <c r="E15" s="1099" t="s">
        <v>1094</v>
      </c>
      <c r="F15" s="1099" t="s">
        <v>1094</v>
      </c>
      <c r="G15" s="1100"/>
      <c r="H15" s="1092" t="s">
        <v>1079</v>
      </c>
      <c r="I15" s="1093" t="s">
        <v>164</v>
      </c>
      <c r="J15" s="1094"/>
      <c r="K15" s="1094"/>
      <c r="L15" s="1101"/>
      <c r="M15" s="1094"/>
      <c r="N15" s="1178" t="s">
        <v>167</v>
      </c>
      <c r="Q15" s="1069"/>
      <c r="R15" s="1075"/>
      <c r="S15" s="1073" t="s">
        <v>162</v>
      </c>
      <c r="T15" s="1074" t="s">
        <v>1259</v>
      </c>
      <c r="U15" s="1116" t="s">
        <v>1109</v>
      </c>
      <c r="V15" s="1057" t="s">
        <v>1079</v>
      </c>
      <c r="W15" s="1081" t="s">
        <v>224</v>
      </c>
      <c r="X15" s="1054"/>
      <c r="Y15" s="1102"/>
      <c r="Z15" s="1108"/>
      <c r="AA15" s="1115"/>
      <c r="AG15" s="1069"/>
      <c r="AH15" s="1057"/>
      <c r="AI15" s="1177" t="s">
        <v>162</v>
      </c>
      <c r="AJ15" s="1074" t="s">
        <v>1261</v>
      </c>
      <c r="AK15" s="1080" t="s">
        <v>1118</v>
      </c>
      <c r="AL15" s="1057" t="s">
        <v>1079</v>
      </c>
      <c r="AM15" s="1081" t="s">
        <v>188</v>
      </c>
      <c r="AN15" s="1075"/>
      <c r="AO15" s="1107"/>
      <c r="AP15" s="1117"/>
      <c r="AR15" s="1184"/>
      <c r="AV15" s="1199" t="s">
        <v>1222</v>
      </c>
      <c r="AW15" s="1176" t="s">
        <v>1245</v>
      </c>
      <c r="AX15" s="1098" t="s">
        <v>1109</v>
      </c>
      <c r="AY15" s="1198">
        <v>9</v>
      </c>
      <c r="AZ15" s="1155">
        <v>9</v>
      </c>
      <c r="BB15" s="1196" t="s">
        <v>1222</v>
      </c>
      <c r="BC15" s="1175" t="s">
        <v>1246</v>
      </c>
      <c r="BD15" s="1098" t="s">
        <v>131</v>
      </c>
      <c r="BE15" s="1198">
        <v>23</v>
      </c>
      <c r="BF15" s="1163"/>
    </row>
    <row r="16" spans="2:58" ht="14.1" customHeight="1">
      <c r="B16" s="1088">
        <v>4</v>
      </c>
      <c r="C16" s="1175" t="s">
        <v>1262</v>
      </c>
      <c r="D16" s="1098" t="s">
        <v>1049</v>
      </c>
      <c r="E16" s="1099" t="s">
        <v>1094</v>
      </c>
      <c r="F16" s="1099" t="s">
        <v>1094</v>
      </c>
      <c r="G16" s="1099" t="s">
        <v>1094</v>
      </c>
      <c r="H16" s="1100"/>
      <c r="I16" s="1093" t="s">
        <v>469</v>
      </c>
      <c r="J16" s="1094"/>
      <c r="K16" s="1094"/>
      <c r="L16" s="1094"/>
      <c r="M16" s="1094"/>
      <c r="N16" s="1178" t="s">
        <v>159</v>
      </c>
      <c r="Q16" s="1069" t="s">
        <v>1113</v>
      </c>
      <c r="R16" s="1074" t="s">
        <v>1263</v>
      </c>
      <c r="S16" s="1082" t="s">
        <v>401</v>
      </c>
      <c r="T16" s="1057" t="s">
        <v>1079</v>
      </c>
      <c r="U16" s="1075"/>
      <c r="W16" s="1073"/>
      <c r="X16" s="1071" t="s">
        <v>1259</v>
      </c>
      <c r="Y16" s="1120"/>
      <c r="Z16" s="1108"/>
      <c r="AA16" s="1109"/>
      <c r="AG16" s="1069" t="s">
        <v>1115</v>
      </c>
      <c r="AH16" s="1074" t="s">
        <v>1261</v>
      </c>
      <c r="AI16" s="1082" t="s">
        <v>1118</v>
      </c>
      <c r="AJ16" s="1057" t="s">
        <v>1079</v>
      </c>
      <c r="AK16" s="1075"/>
      <c r="AM16" s="1073"/>
      <c r="AN16" s="1071" t="s">
        <v>1264</v>
      </c>
      <c r="AO16" s="1119"/>
      <c r="AP16" s="1075"/>
      <c r="AR16" s="1185"/>
      <c r="AV16" s="1199" t="s">
        <v>1218</v>
      </c>
      <c r="AW16" s="1175" t="s">
        <v>1282</v>
      </c>
      <c r="AX16" s="1118" t="s">
        <v>147</v>
      </c>
      <c r="AY16" s="1198">
        <v>10</v>
      </c>
      <c r="AZ16" s="1163"/>
      <c r="BB16" s="1196" t="s">
        <v>1212</v>
      </c>
      <c r="BC16" s="1189" t="s">
        <v>1257</v>
      </c>
      <c r="BD16" s="1118" t="s">
        <v>668</v>
      </c>
      <c r="BE16" s="1198">
        <v>24</v>
      </c>
      <c r="BF16" s="1163"/>
    </row>
    <row r="17" spans="2:58" ht="14.1" customHeight="1">
      <c r="B17" s="1083" t="s">
        <v>4</v>
      </c>
      <c r="C17" s="1173" t="s">
        <v>1265</v>
      </c>
      <c r="D17" s="1085"/>
      <c r="E17" s="1086" t="s">
        <v>164</v>
      </c>
      <c r="F17" s="1086" t="s">
        <v>162</v>
      </c>
      <c r="G17" s="1086" t="s">
        <v>167</v>
      </c>
      <c r="H17" s="1086" t="s">
        <v>159</v>
      </c>
      <c r="I17" s="1086" t="s">
        <v>13</v>
      </c>
      <c r="J17" s="1086" t="s">
        <v>379</v>
      </c>
      <c r="K17" s="1086" t="s">
        <v>1082</v>
      </c>
      <c r="L17" s="1086" t="s">
        <v>1083</v>
      </c>
      <c r="M17" s="1086" t="s">
        <v>1082</v>
      </c>
      <c r="N17" s="1086" t="s">
        <v>12</v>
      </c>
      <c r="Q17" s="1069"/>
      <c r="R17" s="1096"/>
      <c r="S17" s="1144"/>
      <c r="T17" s="1054"/>
      <c r="U17" s="1054"/>
      <c r="V17" s="1117"/>
      <c r="W17" s="1073"/>
      <c r="X17" s="1057" t="s">
        <v>1079</v>
      </c>
      <c r="Y17" s="1061"/>
      <c r="Z17" s="1108"/>
      <c r="AA17" s="1109"/>
      <c r="AI17" s="1181" t="s">
        <v>1121</v>
      </c>
      <c r="AJ17" s="1071" t="s">
        <v>1264</v>
      </c>
      <c r="AK17" s="1071" t="s">
        <v>396</v>
      </c>
      <c r="AL17" s="1075"/>
      <c r="AM17" s="1073"/>
      <c r="AN17" s="1057" t="s">
        <v>1079</v>
      </c>
      <c r="AO17" s="1055"/>
      <c r="AP17" s="1186" t="s">
        <v>1264</v>
      </c>
      <c r="AQ17" s="1071"/>
      <c r="AR17" s="1183" t="s">
        <v>1234</v>
      </c>
      <c r="AV17" s="1199" t="s">
        <v>1217</v>
      </c>
      <c r="AW17" s="1176" t="s">
        <v>1256</v>
      </c>
      <c r="AX17" s="1098" t="s">
        <v>1069</v>
      </c>
      <c r="AY17" s="1198">
        <v>11</v>
      </c>
      <c r="AZ17" s="1155">
        <v>7</v>
      </c>
      <c r="BB17" s="1199" t="s">
        <v>616</v>
      </c>
      <c r="BC17" s="1175" t="s">
        <v>1269</v>
      </c>
      <c r="BD17" s="1118" t="s">
        <v>386</v>
      </c>
      <c r="BE17" s="1198">
        <v>25</v>
      </c>
      <c r="BF17" s="1163"/>
    </row>
    <row r="18" spans="2:58" ht="14.1" customHeight="1">
      <c r="B18" s="1088">
        <v>1</v>
      </c>
      <c r="C18" s="1176" t="s">
        <v>1253</v>
      </c>
      <c r="D18" s="1098" t="s">
        <v>1087</v>
      </c>
      <c r="E18" s="1091"/>
      <c r="F18" s="1092" t="s">
        <v>1079</v>
      </c>
      <c r="G18" s="1092" t="s">
        <v>1079</v>
      </c>
      <c r="H18" s="1092"/>
      <c r="I18" s="1093" t="s">
        <v>162</v>
      </c>
      <c r="J18" s="1094"/>
      <c r="K18" s="1094"/>
      <c r="L18" s="1094"/>
      <c r="M18" s="1094"/>
      <c r="N18" s="1095" t="s">
        <v>164</v>
      </c>
      <c r="Q18" s="1069"/>
      <c r="R18" s="1075"/>
      <c r="S18" s="1069" t="s">
        <v>1150</v>
      </c>
      <c r="T18" s="1071" t="s">
        <v>1266</v>
      </c>
      <c r="U18" s="1071" t="s">
        <v>15</v>
      </c>
      <c r="V18" s="1117"/>
      <c r="W18" s="1073"/>
      <c r="Z18" s="1108"/>
      <c r="AA18" s="1109"/>
      <c r="AG18" s="1069"/>
      <c r="AH18" s="1096"/>
      <c r="AI18" s="1170"/>
      <c r="AK18" s="1122" t="s">
        <v>176</v>
      </c>
      <c r="AL18" s="1071" t="s">
        <v>1264</v>
      </c>
      <c r="AM18" s="1123"/>
      <c r="AN18" s="1096"/>
      <c r="AV18" s="1199" t="s">
        <v>1222</v>
      </c>
      <c r="AW18" s="1176" t="s">
        <v>1258</v>
      </c>
      <c r="AX18" s="1098" t="s">
        <v>401</v>
      </c>
      <c r="AY18" s="1198">
        <v>12</v>
      </c>
      <c r="AZ18" s="1200">
        <v>12</v>
      </c>
      <c r="BB18" s="1196" t="s">
        <v>1208</v>
      </c>
      <c r="BC18" s="1175" t="s">
        <v>1243</v>
      </c>
      <c r="BD18" s="1098" t="s">
        <v>389</v>
      </c>
      <c r="BE18" s="1198">
        <v>26</v>
      </c>
      <c r="BF18" s="1163"/>
    </row>
    <row r="19" spans="2:58" ht="14.1" customHeight="1">
      <c r="B19" s="1088">
        <v>2</v>
      </c>
      <c r="C19" s="1176" t="s">
        <v>1267</v>
      </c>
      <c r="D19" s="1098" t="s">
        <v>15</v>
      </c>
      <c r="E19" s="1099" t="s">
        <v>1094</v>
      </c>
      <c r="F19" s="1100"/>
      <c r="G19" s="1092" t="s">
        <v>1079</v>
      </c>
      <c r="H19" s="1092"/>
      <c r="I19" s="1093" t="s">
        <v>164</v>
      </c>
      <c r="J19" s="1094"/>
      <c r="K19" s="1094"/>
      <c r="L19" s="1101"/>
      <c r="M19" s="1094"/>
      <c r="N19" s="1095" t="s">
        <v>162</v>
      </c>
      <c r="Q19" s="1069"/>
      <c r="R19" s="1096"/>
      <c r="S19" s="1144"/>
      <c r="U19" s="1073" t="s">
        <v>188</v>
      </c>
      <c r="V19" s="1071" t="s">
        <v>1268</v>
      </c>
      <c r="W19" s="1106"/>
      <c r="Z19" s="1096"/>
      <c r="AA19" s="1109"/>
      <c r="AB19" s="1057"/>
      <c r="AC19" s="1057"/>
      <c r="AD19" s="1187"/>
      <c r="AG19" s="1069"/>
      <c r="AH19" s="1075"/>
      <c r="AI19" s="1171" t="s">
        <v>1130</v>
      </c>
      <c r="AJ19" s="1071" t="s">
        <v>1269</v>
      </c>
      <c r="AK19" s="1125" t="s">
        <v>386</v>
      </c>
      <c r="AL19" s="1057" t="s">
        <v>1079</v>
      </c>
      <c r="AM19" s="1055"/>
      <c r="AN19" s="1075"/>
      <c r="AO19" s="1061" t="s">
        <v>545</v>
      </c>
      <c r="AP19" s="1074" t="s">
        <v>1246</v>
      </c>
      <c r="AQ19" s="1060"/>
      <c r="AR19" s="1057"/>
      <c r="AT19" s="1067"/>
      <c r="AV19" s="1196" t="s">
        <v>1218</v>
      </c>
      <c r="AW19" s="1189" t="s">
        <v>1248</v>
      </c>
      <c r="AX19" s="1098" t="s">
        <v>402</v>
      </c>
      <c r="AY19" s="1198">
        <v>13</v>
      </c>
      <c r="AZ19" s="1155">
        <v>10</v>
      </c>
      <c r="BB19" s="1196" t="s">
        <v>1214</v>
      </c>
      <c r="BC19" s="1175" t="s">
        <v>1254</v>
      </c>
      <c r="BD19" s="1118" t="s">
        <v>147</v>
      </c>
      <c r="BE19" s="1198">
        <v>27</v>
      </c>
      <c r="BF19" s="1163"/>
    </row>
    <row r="20" spans="2:58" ht="14.1" customHeight="1">
      <c r="B20" s="1088">
        <v>3</v>
      </c>
      <c r="C20" s="1175" t="s">
        <v>1249</v>
      </c>
      <c r="D20" s="1118" t="s">
        <v>1099</v>
      </c>
      <c r="E20" s="1099" t="s">
        <v>1094</v>
      </c>
      <c r="F20" s="1099" t="s">
        <v>1094</v>
      </c>
      <c r="G20" s="1100"/>
      <c r="H20" s="1092"/>
      <c r="I20" s="1093" t="s">
        <v>469</v>
      </c>
      <c r="J20" s="1094"/>
      <c r="K20" s="1094"/>
      <c r="L20" s="1101"/>
      <c r="M20" s="1094"/>
      <c r="N20" s="1178" t="s">
        <v>167</v>
      </c>
      <c r="R20" s="1057"/>
      <c r="S20" s="1126" t="s">
        <v>1107</v>
      </c>
      <c r="T20" s="1074" t="s">
        <v>1268</v>
      </c>
      <c r="U20" s="1080" t="s">
        <v>141</v>
      </c>
      <c r="Z20" s="1117"/>
      <c r="AA20" s="1102"/>
      <c r="AB20" s="1182" t="s">
        <v>1241</v>
      </c>
      <c r="AC20" s="1071"/>
      <c r="AD20" s="1124" t="s">
        <v>1135</v>
      </c>
      <c r="AG20" s="1069"/>
      <c r="AH20" s="1096"/>
      <c r="AI20" s="1170"/>
      <c r="AK20" s="1055"/>
      <c r="AL20" s="1096"/>
      <c r="AM20" s="1055"/>
      <c r="AO20" s="1061"/>
      <c r="AP20" s="1127"/>
      <c r="AQ20" s="1081" t="s">
        <v>200</v>
      </c>
      <c r="AR20" s="1182" t="s">
        <v>1246</v>
      </c>
      <c r="AS20" s="1071"/>
      <c r="AT20" s="1183" t="s">
        <v>1230</v>
      </c>
      <c r="AV20" s="1199" t="s">
        <v>1216</v>
      </c>
      <c r="AW20" s="1176" t="s">
        <v>1279</v>
      </c>
      <c r="AX20" s="1098" t="s">
        <v>1069</v>
      </c>
      <c r="AY20" s="1198">
        <v>14</v>
      </c>
      <c r="AZ20" s="1200">
        <v>19</v>
      </c>
      <c r="BB20" s="1196" t="s">
        <v>1216</v>
      </c>
      <c r="BC20" s="1175" t="s">
        <v>1261</v>
      </c>
      <c r="BD20" s="1118" t="s">
        <v>1118</v>
      </c>
      <c r="BE20" s="1198">
        <v>28</v>
      </c>
      <c r="BF20" s="1163"/>
    </row>
    <row r="21" spans="2:58" ht="14.1" customHeight="1">
      <c r="B21" s="1088">
        <v>4</v>
      </c>
      <c r="C21" s="1175"/>
      <c r="D21" s="1118"/>
      <c r="E21" s="1099"/>
      <c r="F21" s="1099"/>
      <c r="G21" s="1099"/>
      <c r="H21" s="1100"/>
      <c r="I21" s="1093"/>
      <c r="J21" s="1094"/>
      <c r="K21" s="1094"/>
      <c r="L21" s="1094"/>
      <c r="M21" s="1094"/>
      <c r="N21" s="1178"/>
      <c r="S21" s="1070"/>
      <c r="V21" s="1054"/>
      <c r="W21" s="1054"/>
      <c r="X21" s="1054"/>
      <c r="Y21" s="1054"/>
      <c r="Z21" s="1075"/>
      <c r="AA21" s="1107"/>
      <c r="AB21" s="1057" t="s">
        <v>1079</v>
      </c>
      <c r="AO21" s="1061" t="s">
        <v>462</v>
      </c>
      <c r="AP21" s="1071" t="s">
        <v>1257</v>
      </c>
      <c r="AQ21" s="1129"/>
      <c r="AR21" s="1057" t="s">
        <v>1079</v>
      </c>
      <c r="AT21" s="1184"/>
      <c r="AV21" s="1199" t="s">
        <v>1214</v>
      </c>
      <c r="AW21" s="1175" t="s">
        <v>1273</v>
      </c>
      <c r="AX21" s="1090" t="s">
        <v>1163</v>
      </c>
      <c r="AY21" s="1198">
        <v>15</v>
      </c>
      <c r="AZ21" s="1200">
        <v>16</v>
      </c>
      <c r="BB21" s="1199" t="s">
        <v>1213</v>
      </c>
      <c r="BC21" s="1175" t="s">
        <v>1249</v>
      </c>
      <c r="BD21" s="1118" t="s">
        <v>1099</v>
      </c>
      <c r="BE21" s="1198">
        <v>29</v>
      </c>
      <c r="BF21" s="1163"/>
    </row>
    <row r="22" spans="2:58" ht="14.1" customHeight="1">
      <c r="B22" s="1083" t="s">
        <v>4</v>
      </c>
      <c r="C22" s="1173" t="s">
        <v>1270</v>
      </c>
      <c r="D22" s="1085"/>
      <c r="E22" s="1086" t="s">
        <v>164</v>
      </c>
      <c r="F22" s="1086" t="s">
        <v>162</v>
      </c>
      <c r="G22" s="1086" t="s">
        <v>167</v>
      </c>
      <c r="H22" s="1086" t="s">
        <v>159</v>
      </c>
      <c r="I22" s="1086" t="s">
        <v>13</v>
      </c>
      <c r="J22" s="1086" t="s">
        <v>379</v>
      </c>
      <c r="K22" s="1086" t="s">
        <v>1082</v>
      </c>
      <c r="L22" s="1086" t="s">
        <v>1083</v>
      </c>
      <c r="M22" s="1086" t="s">
        <v>1082</v>
      </c>
      <c r="N22" s="1086" t="s">
        <v>12</v>
      </c>
      <c r="S22" s="1070" t="s">
        <v>1141</v>
      </c>
      <c r="T22" s="1071" t="s">
        <v>1271</v>
      </c>
      <c r="U22" s="1071" t="s">
        <v>1099</v>
      </c>
      <c r="Z22" s="1075"/>
      <c r="AA22" s="1107" t="s">
        <v>447</v>
      </c>
      <c r="AB22" s="1186" t="s">
        <v>1271</v>
      </c>
      <c r="AC22" s="1071"/>
      <c r="AD22" s="1124" t="s">
        <v>1144</v>
      </c>
      <c r="AG22" s="1061" t="s">
        <v>460</v>
      </c>
      <c r="AH22" s="1074" t="s">
        <v>1249</v>
      </c>
      <c r="AI22" s="1060" t="s">
        <v>1099</v>
      </c>
      <c r="AL22" s="1188"/>
      <c r="AQ22" s="1055" t="s">
        <v>421</v>
      </c>
      <c r="AR22" s="1186" t="s">
        <v>1257</v>
      </c>
      <c r="AS22" s="1113"/>
      <c r="AT22" s="1183" t="s">
        <v>1236</v>
      </c>
      <c r="AV22" s="1199" t="s">
        <v>1212</v>
      </c>
      <c r="AW22" s="1176" t="s">
        <v>1266</v>
      </c>
      <c r="AX22" s="1090" t="s">
        <v>15</v>
      </c>
      <c r="AY22" s="1198">
        <v>16</v>
      </c>
      <c r="AZ22" s="1200">
        <v>14</v>
      </c>
      <c r="BB22" s="1199" t="s">
        <v>1211</v>
      </c>
      <c r="BC22" s="1175" t="s">
        <v>1260</v>
      </c>
      <c r="BD22" s="1098" t="s">
        <v>389</v>
      </c>
      <c r="BE22" s="1198">
        <v>30</v>
      </c>
      <c r="BF22" s="1163"/>
    </row>
    <row r="23" spans="2:58" ht="14.1" customHeight="1">
      <c r="B23" s="1088">
        <v>1</v>
      </c>
      <c r="C23" s="1176" t="s">
        <v>1256</v>
      </c>
      <c r="D23" s="1098" t="s">
        <v>45</v>
      </c>
      <c r="E23" s="1091"/>
      <c r="F23" s="1092" t="s">
        <v>1079</v>
      </c>
      <c r="G23" s="1092" t="s">
        <v>1079</v>
      </c>
      <c r="H23" s="1092" t="s">
        <v>1079</v>
      </c>
      <c r="I23" s="1093" t="s">
        <v>167</v>
      </c>
      <c r="J23" s="1094"/>
      <c r="K23" s="1094"/>
      <c r="L23" s="1094"/>
      <c r="M23" s="1094"/>
      <c r="N23" s="1095" t="s">
        <v>164</v>
      </c>
      <c r="Q23" s="1069"/>
      <c r="R23" s="1096"/>
      <c r="S23" s="1144"/>
      <c r="T23" s="1075"/>
      <c r="U23" s="1073" t="s">
        <v>194</v>
      </c>
      <c r="V23" s="1074" t="s">
        <v>1271</v>
      </c>
      <c r="AA23" s="1107"/>
      <c r="AG23" s="1069"/>
      <c r="AH23" s="1127"/>
      <c r="AI23" s="1081" t="s">
        <v>230</v>
      </c>
      <c r="AJ23" s="1182" t="s">
        <v>1249</v>
      </c>
      <c r="AK23" s="1071" t="s">
        <v>1099</v>
      </c>
      <c r="AL23" s="1183" t="s">
        <v>1152</v>
      </c>
      <c r="AO23" s="1054"/>
      <c r="AP23" s="1054"/>
      <c r="AQ23" s="1060"/>
      <c r="AR23" s="1057"/>
      <c r="AT23" s="1183"/>
      <c r="AV23" s="1199" t="s">
        <v>1208</v>
      </c>
      <c r="AW23" s="1176" t="s">
        <v>1251</v>
      </c>
      <c r="AX23" s="1098" t="s">
        <v>402</v>
      </c>
      <c r="AY23" s="1198">
        <v>17</v>
      </c>
      <c r="AZ23" s="1200">
        <v>18</v>
      </c>
      <c r="BB23" s="1199" t="s">
        <v>1218</v>
      </c>
      <c r="BC23" s="1189" t="s">
        <v>1292</v>
      </c>
      <c r="BD23" s="1090" t="s">
        <v>1163</v>
      </c>
      <c r="BE23" s="1198">
        <v>31</v>
      </c>
      <c r="BF23" s="1163"/>
    </row>
    <row r="24" spans="2:58" ht="14.1" customHeight="1">
      <c r="B24" s="1088">
        <v>2</v>
      </c>
      <c r="C24" s="1175" t="s">
        <v>1272</v>
      </c>
      <c r="D24" s="1118" t="s">
        <v>386</v>
      </c>
      <c r="E24" s="1099" t="s">
        <v>1094</v>
      </c>
      <c r="F24" s="1100"/>
      <c r="G24" s="1092" t="s">
        <v>1079</v>
      </c>
      <c r="H24" s="1092" t="s">
        <v>1079</v>
      </c>
      <c r="I24" s="1093" t="s">
        <v>162</v>
      </c>
      <c r="J24" s="1094"/>
      <c r="K24" s="1094"/>
      <c r="L24" s="1101"/>
      <c r="M24" s="1094"/>
      <c r="N24" s="1095" t="s">
        <v>162</v>
      </c>
      <c r="Q24" s="1069"/>
      <c r="R24" s="1075"/>
      <c r="S24" s="1055" t="s">
        <v>1147</v>
      </c>
      <c r="T24" s="1074" t="s">
        <v>1273</v>
      </c>
      <c r="U24" s="1129" t="s">
        <v>1163</v>
      </c>
      <c r="V24" s="1057" t="s">
        <v>1079</v>
      </c>
      <c r="W24" s="1081" t="s">
        <v>230</v>
      </c>
      <c r="Z24" s="1075"/>
      <c r="AA24" s="1114"/>
      <c r="AG24" s="1069">
        <v>-2</v>
      </c>
      <c r="AH24" s="1071" t="s">
        <v>1260</v>
      </c>
      <c r="AI24" s="1129" t="s">
        <v>389</v>
      </c>
      <c r="AJ24" s="1057" t="s">
        <v>1079</v>
      </c>
      <c r="AK24" s="1096"/>
      <c r="AL24" s="1183"/>
      <c r="AV24" s="1196" t="s">
        <v>1216</v>
      </c>
      <c r="AW24" s="1176" t="s">
        <v>1263</v>
      </c>
      <c r="AX24" s="1098" t="s">
        <v>401</v>
      </c>
      <c r="AY24" s="1198">
        <v>18</v>
      </c>
      <c r="AZ24" s="1200">
        <v>17</v>
      </c>
      <c r="BB24" s="1199" t="s">
        <v>1217</v>
      </c>
      <c r="BC24" s="1175" t="s">
        <v>1275</v>
      </c>
      <c r="BD24" s="1098" t="s">
        <v>396</v>
      </c>
      <c r="BE24" s="1198">
        <v>32</v>
      </c>
      <c r="BF24" s="1163"/>
    </row>
    <row r="25" spans="2:58" ht="14.1" customHeight="1">
      <c r="B25" s="1088">
        <v>3</v>
      </c>
      <c r="C25" s="1189" t="s">
        <v>1250</v>
      </c>
      <c r="D25" s="1149" t="s">
        <v>1046</v>
      </c>
      <c r="E25" s="1099" t="s">
        <v>1094</v>
      </c>
      <c r="F25" s="1099" t="s">
        <v>1094</v>
      </c>
      <c r="G25" s="1100"/>
      <c r="H25" s="1092" t="s">
        <v>1079</v>
      </c>
      <c r="I25" s="1093" t="s">
        <v>164</v>
      </c>
      <c r="J25" s="1094"/>
      <c r="K25" s="1094"/>
      <c r="L25" s="1101"/>
      <c r="M25" s="1094"/>
      <c r="N25" s="1178" t="s">
        <v>167</v>
      </c>
      <c r="Q25" s="1069"/>
      <c r="R25" s="1096"/>
      <c r="S25" s="1144"/>
      <c r="V25" s="1054"/>
      <c r="W25" s="1131"/>
      <c r="Z25" s="1108"/>
      <c r="AA25" s="1115"/>
      <c r="AG25" s="1069"/>
      <c r="AH25" s="1059"/>
      <c r="AI25" s="1055" t="s">
        <v>528</v>
      </c>
      <c r="AJ25" s="1186" t="s">
        <v>1260</v>
      </c>
      <c r="AK25" s="1113" t="s">
        <v>389</v>
      </c>
      <c r="AL25" s="1183" t="s">
        <v>1159</v>
      </c>
      <c r="AM25" s="1061"/>
      <c r="AN25" s="1054"/>
      <c r="AO25" s="1055"/>
      <c r="AP25" s="1169" t="s">
        <v>1274</v>
      </c>
      <c r="AR25" s="1169" t="s">
        <v>1238</v>
      </c>
      <c r="AS25" s="1057"/>
      <c r="AT25" s="1057"/>
      <c r="AV25" s="1196" t="s">
        <v>1213</v>
      </c>
      <c r="AW25" s="1176" t="s">
        <v>1267</v>
      </c>
      <c r="AX25" s="1098" t="s">
        <v>15</v>
      </c>
      <c r="AY25" s="1198">
        <v>19</v>
      </c>
      <c r="AZ25" s="1200">
        <v>15</v>
      </c>
      <c r="BB25" s="1196" t="s">
        <v>1222</v>
      </c>
      <c r="BC25" s="1175" t="s">
        <v>1262</v>
      </c>
      <c r="BD25" s="1098" t="s">
        <v>1049</v>
      </c>
      <c r="BE25" s="1198">
        <v>33</v>
      </c>
      <c r="BF25" s="1163"/>
    </row>
    <row r="26" spans="2:58" ht="14.1" customHeight="1">
      <c r="B26" s="1088">
        <v>4</v>
      </c>
      <c r="C26" s="1175" t="s">
        <v>1275</v>
      </c>
      <c r="D26" s="1098" t="s">
        <v>396</v>
      </c>
      <c r="E26" s="1099" t="s">
        <v>1094</v>
      </c>
      <c r="F26" s="1099" t="s">
        <v>1094</v>
      </c>
      <c r="G26" s="1099" t="s">
        <v>1094</v>
      </c>
      <c r="H26" s="1100"/>
      <c r="I26" s="1093" t="s">
        <v>469</v>
      </c>
      <c r="J26" s="1094"/>
      <c r="K26" s="1094"/>
      <c r="L26" s="1094"/>
      <c r="M26" s="1094"/>
      <c r="N26" s="1178" t="s">
        <v>159</v>
      </c>
      <c r="Q26" s="1069" t="s">
        <v>1154</v>
      </c>
      <c r="R26" s="1071" t="s">
        <v>1251</v>
      </c>
      <c r="S26" s="1071" t="s">
        <v>402</v>
      </c>
      <c r="V26" s="1054"/>
      <c r="W26" s="1131"/>
      <c r="X26" s="1074" t="s">
        <v>1271</v>
      </c>
      <c r="Y26" s="1059"/>
      <c r="Z26" s="1108"/>
      <c r="AA26" s="1115"/>
      <c r="AG26" s="1069"/>
      <c r="AH26" s="1067"/>
      <c r="AI26" s="1057"/>
      <c r="AJ26" s="1067"/>
      <c r="AK26" s="1060"/>
      <c r="AL26" s="1183"/>
      <c r="AM26" s="1061" t="s">
        <v>417</v>
      </c>
      <c r="AN26" s="1074" t="s">
        <v>1243</v>
      </c>
      <c r="AO26" s="1054"/>
      <c r="AP26" s="1054"/>
      <c r="AQ26" s="1054"/>
      <c r="AR26" s="1057"/>
      <c r="AS26" s="1057"/>
      <c r="AT26" s="1057"/>
      <c r="AV26" s="1196" t="s">
        <v>616</v>
      </c>
      <c r="AW26" s="1189" t="s">
        <v>1252</v>
      </c>
      <c r="AX26" s="1098" t="s">
        <v>131</v>
      </c>
      <c r="AY26" s="1198">
        <v>20</v>
      </c>
      <c r="AZ26" s="1163"/>
      <c r="BB26" s="1196" t="s">
        <v>1214</v>
      </c>
      <c r="BC26" s="1175" t="s">
        <v>1278</v>
      </c>
      <c r="BD26" s="1118" t="s">
        <v>146</v>
      </c>
      <c r="BE26" s="1198">
        <v>34</v>
      </c>
      <c r="BF26" s="1163"/>
    </row>
    <row r="27" spans="2:58" ht="14.1" customHeight="1">
      <c r="B27" s="1083" t="s">
        <v>4</v>
      </c>
      <c r="C27" s="1173" t="s">
        <v>1276</v>
      </c>
      <c r="D27" s="1085"/>
      <c r="E27" s="1086" t="s">
        <v>164</v>
      </c>
      <c r="F27" s="1086" t="s">
        <v>162</v>
      </c>
      <c r="G27" s="1086" t="s">
        <v>167</v>
      </c>
      <c r="H27" s="1086" t="s">
        <v>159</v>
      </c>
      <c r="I27" s="1086" t="s">
        <v>13</v>
      </c>
      <c r="J27" s="1086" t="s">
        <v>379</v>
      </c>
      <c r="K27" s="1086" t="s">
        <v>1082</v>
      </c>
      <c r="L27" s="1086" t="s">
        <v>1083</v>
      </c>
      <c r="M27" s="1086" t="s">
        <v>1082</v>
      </c>
      <c r="N27" s="1086" t="s">
        <v>12</v>
      </c>
      <c r="Q27" s="1069"/>
      <c r="R27" s="1057"/>
      <c r="S27" s="1073" t="s">
        <v>167</v>
      </c>
      <c r="T27" s="1071" t="s">
        <v>1258</v>
      </c>
      <c r="U27" s="1071" t="s">
        <v>401</v>
      </c>
      <c r="V27" s="1054"/>
      <c r="W27" s="1073"/>
      <c r="X27" s="1057" t="s">
        <v>1079</v>
      </c>
      <c r="Y27" s="1081" t="s">
        <v>437</v>
      </c>
      <c r="Z27" s="1108"/>
      <c r="AA27" s="1115"/>
      <c r="AM27" s="1069"/>
      <c r="AO27" s="1081" t="s">
        <v>206</v>
      </c>
      <c r="AP27" s="1071" t="s">
        <v>1243</v>
      </c>
      <c r="AQ27" s="1113"/>
      <c r="AR27" s="1075"/>
      <c r="AS27" s="1075"/>
      <c r="AT27" s="1075"/>
    </row>
    <row r="28" spans="2:58" ht="14.1" customHeight="1">
      <c r="B28" s="1088">
        <v>1</v>
      </c>
      <c r="C28" s="1175" t="s">
        <v>1268</v>
      </c>
      <c r="D28" s="1166" t="s">
        <v>141</v>
      </c>
      <c r="E28" s="1091"/>
      <c r="F28" s="1092" t="s">
        <v>1079</v>
      </c>
      <c r="G28" s="1092" t="s">
        <v>1079</v>
      </c>
      <c r="H28" s="1092" t="s">
        <v>1079</v>
      </c>
      <c r="I28" s="1093" t="s">
        <v>167</v>
      </c>
      <c r="J28" s="1094"/>
      <c r="K28" s="1094"/>
      <c r="L28" s="1094"/>
      <c r="M28" s="1094"/>
      <c r="N28" s="1095" t="s">
        <v>164</v>
      </c>
      <c r="Q28" s="1069" t="s">
        <v>1157</v>
      </c>
      <c r="R28" s="1074" t="s">
        <v>1258</v>
      </c>
      <c r="S28" s="1082" t="s">
        <v>401</v>
      </c>
      <c r="T28" s="1057" t="s">
        <v>1079</v>
      </c>
      <c r="U28" s="1073" t="s">
        <v>200</v>
      </c>
      <c r="V28" s="1074" t="s">
        <v>1277</v>
      </c>
      <c r="W28" s="1105"/>
      <c r="Y28" s="1107"/>
      <c r="Z28" s="1108"/>
      <c r="AA28" s="1115"/>
      <c r="AM28" s="1069">
        <v>-4</v>
      </c>
      <c r="AN28" s="1071" t="s">
        <v>1254</v>
      </c>
      <c r="AO28" s="1129"/>
      <c r="AP28" s="1057" t="s">
        <v>1079</v>
      </c>
      <c r="AQ28" s="1114" t="s">
        <v>218</v>
      </c>
      <c r="AR28" s="1075"/>
      <c r="AS28" s="1075"/>
      <c r="AT28" s="1075"/>
    </row>
    <row r="29" spans="2:58" ht="14.1" customHeight="1">
      <c r="B29" s="1088">
        <v>2</v>
      </c>
      <c r="C29" s="1175" t="s">
        <v>1273</v>
      </c>
      <c r="D29" s="1090" t="s">
        <v>1163</v>
      </c>
      <c r="E29" s="1099" t="s">
        <v>1094</v>
      </c>
      <c r="F29" s="1100"/>
      <c r="G29" s="1092" t="s">
        <v>1088</v>
      </c>
      <c r="H29" s="1092" t="s">
        <v>1079</v>
      </c>
      <c r="I29" s="1093" t="s">
        <v>162</v>
      </c>
      <c r="J29" s="1094"/>
      <c r="K29" s="1094"/>
      <c r="L29" s="1101"/>
      <c r="M29" s="1094"/>
      <c r="N29" s="1095" t="s">
        <v>162</v>
      </c>
      <c r="Q29" s="1069"/>
      <c r="S29" s="1087" t="s">
        <v>1136</v>
      </c>
      <c r="T29" s="1074" t="s">
        <v>1277</v>
      </c>
      <c r="U29" s="1080" t="s">
        <v>114</v>
      </c>
      <c r="V29" s="1057" t="s">
        <v>1079</v>
      </c>
      <c r="W29" s="1059"/>
      <c r="X29" s="1108"/>
      <c r="Y29" s="1115"/>
      <c r="Z29" s="1108"/>
      <c r="AA29" s="1115"/>
      <c r="AM29" s="1069"/>
      <c r="AN29" s="1054"/>
      <c r="AO29" s="1055"/>
      <c r="AP29" s="1132"/>
      <c r="AQ29" s="1133"/>
      <c r="AR29" s="1182" t="s">
        <v>1269</v>
      </c>
      <c r="AS29" s="1071"/>
      <c r="AT29" s="1183" t="s">
        <v>1106</v>
      </c>
    </row>
    <row r="30" spans="2:58" ht="14.1" customHeight="1">
      <c r="B30" s="1088">
        <v>3</v>
      </c>
      <c r="C30" s="1175" t="s">
        <v>1254</v>
      </c>
      <c r="D30" s="1118" t="s">
        <v>147</v>
      </c>
      <c r="E30" s="1099" t="s">
        <v>1094</v>
      </c>
      <c r="F30" s="1099" t="s">
        <v>518</v>
      </c>
      <c r="G30" s="1100"/>
      <c r="H30" s="1092" t="s">
        <v>1079</v>
      </c>
      <c r="I30" s="1093" t="s">
        <v>164</v>
      </c>
      <c r="J30" s="1094"/>
      <c r="K30" s="1094"/>
      <c r="L30" s="1101"/>
      <c r="M30" s="1094"/>
      <c r="N30" s="1178" t="s">
        <v>167</v>
      </c>
      <c r="Q30" s="1069"/>
      <c r="S30" s="1087"/>
      <c r="T30" s="1054"/>
      <c r="U30" s="1054"/>
      <c r="V30" s="1054"/>
      <c r="W30" s="1054"/>
      <c r="X30" s="1108"/>
      <c r="Y30" s="1115"/>
      <c r="Z30" s="1071" t="s">
        <v>1271</v>
      </c>
      <c r="AA30" s="1120"/>
      <c r="AM30" s="1069">
        <v>-5</v>
      </c>
      <c r="AN30" s="1074" t="s">
        <v>1261</v>
      </c>
      <c r="AP30" s="1075"/>
      <c r="AQ30" s="1107"/>
      <c r="AR30" s="1057" t="s">
        <v>1079</v>
      </c>
      <c r="AS30" s="1096"/>
      <c r="AT30" s="1184"/>
    </row>
    <row r="31" spans="2:58" ht="14.1" customHeight="1">
      <c r="B31" s="1088">
        <v>4</v>
      </c>
      <c r="C31" s="1175" t="s">
        <v>1278</v>
      </c>
      <c r="D31" s="1118" t="s">
        <v>146</v>
      </c>
      <c r="E31" s="1099" t="s">
        <v>1094</v>
      </c>
      <c r="F31" s="1099" t="s">
        <v>1094</v>
      </c>
      <c r="G31" s="1099" t="s">
        <v>1094</v>
      </c>
      <c r="H31" s="1100"/>
      <c r="I31" s="1093" t="s">
        <v>469</v>
      </c>
      <c r="J31" s="1094"/>
      <c r="K31" s="1094"/>
      <c r="L31" s="1094"/>
      <c r="M31" s="1094"/>
      <c r="N31" s="1178" t="s">
        <v>159</v>
      </c>
      <c r="S31" s="1137" t="s">
        <v>1161</v>
      </c>
      <c r="T31" s="1071" t="s">
        <v>1279</v>
      </c>
      <c r="U31" s="1071" t="s">
        <v>1069</v>
      </c>
      <c r="V31" s="1075"/>
      <c r="X31" s="1108"/>
      <c r="Y31" s="1115"/>
      <c r="Z31" s="1057" t="s">
        <v>1079</v>
      </c>
      <c r="AA31" s="1108"/>
      <c r="AM31" s="1069"/>
      <c r="AN31" s="1134"/>
      <c r="AO31" s="1122" t="s">
        <v>212</v>
      </c>
      <c r="AP31" s="1071" t="s">
        <v>1269</v>
      </c>
      <c r="AQ31" s="1135"/>
      <c r="AR31" s="1057"/>
      <c r="AS31" s="1057"/>
      <c r="AT31" s="1190"/>
    </row>
    <row r="32" spans="2:58" ht="14.1" customHeight="1">
      <c r="B32" s="1083" t="s">
        <v>4</v>
      </c>
      <c r="C32" s="1173" t="s">
        <v>1280</v>
      </c>
      <c r="D32" s="1085"/>
      <c r="E32" s="1086" t="s">
        <v>164</v>
      </c>
      <c r="F32" s="1086" t="s">
        <v>162</v>
      </c>
      <c r="G32" s="1086" t="s">
        <v>167</v>
      </c>
      <c r="H32" s="1086" t="s">
        <v>159</v>
      </c>
      <c r="I32" s="1086" t="s">
        <v>13</v>
      </c>
      <c r="J32" s="1086" t="s">
        <v>379</v>
      </c>
      <c r="K32" s="1086" t="s">
        <v>1082</v>
      </c>
      <c r="L32" s="1086" t="s">
        <v>1083</v>
      </c>
      <c r="M32" s="1086" t="s">
        <v>1082</v>
      </c>
      <c r="N32" s="1086" t="s">
        <v>12</v>
      </c>
      <c r="Q32" s="1069" t="s">
        <v>1177</v>
      </c>
      <c r="R32" s="1071" t="s">
        <v>1267</v>
      </c>
      <c r="S32" s="1071" t="s">
        <v>15</v>
      </c>
      <c r="T32" s="1075"/>
      <c r="U32" s="1114" t="s">
        <v>206</v>
      </c>
      <c r="V32" s="1071" t="s">
        <v>1272</v>
      </c>
      <c r="X32" s="1108"/>
      <c r="Y32" s="1115"/>
      <c r="AM32" s="1069">
        <v>-6</v>
      </c>
      <c r="AN32" s="1071" t="s">
        <v>1269</v>
      </c>
      <c r="AO32" s="1135"/>
      <c r="AP32" s="1057" t="s">
        <v>1079</v>
      </c>
      <c r="AQ32" s="1055" t="s">
        <v>546</v>
      </c>
      <c r="AR32" s="1186" t="s">
        <v>1243</v>
      </c>
      <c r="AS32" s="1071"/>
      <c r="AT32" s="1183" t="s">
        <v>1129</v>
      </c>
    </row>
    <row r="33" spans="2:55" ht="14.1" customHeight="1">
      <c r="B33" s="1088">
        <v>1</v>
      </c>
      <c r="C33" s="1176" t="s">
        <v>1277</v>
      </c>
      <c r="D33" s="1098" t="s">
        <v>114</v>
      </c>
      <c r="E33" s="1091"/>
      <c r="F33" s="1092" t="s">
        <v>1079</v>
      </c>
      <c r="G33" s="1092" t="s">
        <v>1079</v>
      </c>
      <c r="H33" s="1092"/>
      <c r="I33" s="1093" t="s">
        <v>162</v>
      </c>
      <c r="J33" s="1094"/>
      <c r="K33" s="1094"/>
      <c r="L33" s="1094"/>
      <c r="M33" s="1094"/>
      <c r="N33" s="1095" t="s">
        <v>164</v>
      </c>
      <c r="Q33" s="1069"/>
      <c r="R33" s="1075"/>
      <c r="S33" s="1073" t="s">
        <v>159</v>
      </c>
      <c r="T33" s="1074" t="s">
        <v>1272</v>
      </c>
      <c r="U33" s="1116" t="s">
        <v>386</v>
      </c>
      <c r="V33" s="1057" t="s">
        <v>1079</v>
      </c>
      <c r="W33" s="1138" t="s">
        <v>236</v>
      </c>
      <c r="X33" s="1108"/>
      <c r="Y33" s="1115"/>
      <c r="AA33" s="1061"/>
      <c r="AM33" s="1054"/>
      <c r="AO33" s="1061"/>
      <c r="AR33" s="1057"/>
      <c r="AS33" s="1136"/>
      <c r="AT33" s="1184"/>
    </row>
    <row r="34" spans="2:55" ht="14.1" customHeight="1">
      <c r="B34" s="1088">
        <v>2</v>
      </c>
      <c r="C34" s="1176" t="s">
        <v>1266</v>
      </c>
      <c r="D34" s="1098" t="s">
        <v>15</v>
      </c>
      <c r="E34" s="1099" t="s">
        <v>1094</v>
      </c>
      <c r="F34" s="1100"/>
      <c r="G34" s="1092" t="s">
        <v>1088</v>
      </c>
      <c r="H34" s="1092"/>
      <c r="I34" s="1093" t="s">
        <v>164</v>
      </c>
      <c r="J34" s="1094"/>
      <c r="K34" s="1094"/>
      <c r="L34" s="1101"/>
      <c r="M34" s="1094"/>
      <c r="N34" s="1095" t="s">
        <v>162</v>
      </c>
      <c r="Q34" s="1069" t="s">
        <v>1168</v>
      </c>
      <c r="R34" s="1074" t="s">
        <v>1272</v>
      </c>
      <c r="S34" s="1082" t="s">
        <v>386</v>
      </c>
      <c r="T34" s="1057" t="s">
        <v>1079</v>
      </c>
      <c r="U34" s="1054"/>
      <c r="V34" s="1054"/>
      <c r="W34" s="1102"/>
      <c r="X34" s="1071" t="s">
        <v>1281</v>
      </c>
      <c r="Y34" s="1120"/>
      <c r="AM34" s="1061" t="s">
        <v>561</v>
      </c>
      <c r="AN34" s="1074" t="s">
        <v>1254</v>
      </c>
      <c r="AO34" s="1060"/>
      <c r="AR34" s="1183"/>
      <c r="AS34" s="1057"/>
      <c r="AT34" s="1057"/>
    </row>
    <row r="35" spans="2:55" ht="14.1" customHeight="1">
      <c r="B35" s="1088">
        <v>3</v>
      </c>
      <c r="C35" s="1189" t="s">
        <v>1257</v>
      </c>
      <c r="D35" s="1118" t="s">
        <v>668</v>
      </c>
      <c r="E35" s="1099" t="s">
        <v>1094</v>
      </c>
      <c r="F35" s="1099" t="s">
        <v>518</v>
      </c>
      <c r="G35" s="1100"/>
      <c r="H35" s="1092"/>
      <c r="I35" s="1093" t="s">
        <v>469</v>
      </c>
      <c r="J35" s="1094"/>
      <c r="K35" s="1094"/>
      <c r="L35" s="1101"/>
      <c r="M35" s="1094"/>
      <c r="N35" s="1178" t="s">
        <v>167</v>
      </c>
      <c r="Q35" s="1069"/>
      <c r="R35" s="1191"/>
      <c r="S35" s="1192"/>
      <c r="W35" s="1107"/>
      <c r="X35" s="1057" t="s">
        <v>1079</v>
      </c>
      <c r="Y35" s="1054"/>
      <c r="Z35" s="1054"/>
      <c r="AA35" s="1054"/>
      <c r="AB35" s="1054"/>
      <c r="AM35" s="1069"/>
      <c r="AN35" s="1127"/>
      <c r="AO35" s="1081" t="s">
        <v>224</v>
      </c>
      <c r="AP35" s="1182" t="s">
        <v>1254</v>
      </c>
      <c r="AQ35" s="1071"/>
      <c r="AR35" s="1183" t="s">
        <v>1139</v>
      </c>
      <c r="AS35" s="1057"/>
      <c r="AT35" s="1184"/>
      <c r="AW35" s="1212" t="s">
        <v>61</v>
      </c>
      <c r="BC35" s="1068" t="s">
        <v>132</v>
      </c>
    </row>
    <row r="36" spans="2:55" ht="14.1" customHeight="1">
      <c r="B36" s="1088">
        <v>4</v>
      </c>
      <c r="C36" s="1189"/>
      <c r="D36" s="1193"/>
      <c r="E36" s="1099"/>
      <c r="F36" s="1099"/>
      <c r="G36" s="1099"/>
      <c r="H36" s="1100"/>
      <c r="I36" s="1093"/>
      <c r="J36" s="1094"/>
      <c r="K36" s="1094"/>
      <c r="L36" s="1094"/>
      <c r="M36" s="1094"/>
      <c r="N36" s="1095"/>
      <c r="Q36" s="1069"/>
      <c r="R36" s="1075"/>
      <c r="S36" s="1137" t="s">
        <v>1164</v>
      </c>
      <c r="T36" s="1071" t="s">
        <v>1282</v>
      </c>
      <c r="U36" s="1071" t="s">
        <v>147</v>
      </c>
      <c r="V36" s="1117"/>
      <c r="W36" s="1114"/>
      <c r="Y36" s="1057" t="s">
        <v>529</v>
      </c>
      <c r="Z36" s="1074" t="s">
        <v>1259</v>
      </c>
      <c r="AA36" s="1060"/>
      <c r="AB36" s="1057"/>
      <c r="AD36" s="1067"/>
      <c r="AM36" s="1069">
        <v>-12</v>
      </c>
      <c r="AN36" s="1071" t="s">
        <v>1261</v>
      </c>
      <c r="AO36" s="1129"/>
      <c r="AP36" s="1057" t="s">
        <v>1079</v>
      </c>
      <c r="AQ36" s="1096"/>
      <c r="AR36" s="1183"/>
      <c r="AS36" s="1057"/>
      <c r="AT36" s="1057"/>
    </row>
    <row r="37" spans="2:55" ht="14.1" customHeight="1">
      <c r="B37" s="1083" t="s">
        <v>4</v>
      </c>
      <c r="C37" s="1173" t="s">
        <v>1283</v>
      </c>
      <c r="D37" s="1085"/>
      <c r="E37" s="1086" t="s">
        <v>164</v>
      </c>
      <c r="F37" s="1086" t="s">
        <v>162</v>
      </c>
      <c r="G37" s="1086" t="s">
        <v>167</v>
      </c>
      <c r="H37" s="1086" t="s">
        <v>159</v>
      </c>
      <c r="I37" s="1086" t="s">
        <v>13</v>
      </c>
      <c r="J37" s="1086" t="s">
        <v>379</v>
      </c>
      <c r="K37" s="1086" t="s">
        <v>1082</v>
      </c>
      <c r="L37" s="1086" t="s">
        <v>1083</v>
      </c>
      <c r="M37" s="1086" t="s">
        <v>1082</v>
      </c>
      <c r="N37" s="1086" t="s">
        <v>12</v>
      </c>
      <c r="Q37" s="1069"/>
      <c r="R37" s="1096"/>
      <c r="S37" s="1144"/>
      <c r="U37" s="1073" t="s">
        <v>212</v>
      </c>
      <c r="V37" s="1071" t="s">
        <v>1281</v>
      </c>
      <c r="W37" s="1123"/>
      <c r="Y37" s="1054"/>
      <c r="Z37" s="1127"/>
      <c r="AA37" s="1081" t="s">
        <v>851</v>
      </c>
      <c r="AB37" s="1182" t="s">
        <v>1259</v>
      </c>
      <c r="AC37" s="1071"/>
      <c r="AD37" s="1124" t="s">
        <v>1174</v>
      </c>
      <c r="AM37" s="1069"/>
      <c r="AN37" s="1059"/>
      <c r="AO37" s="1055"/>
      <c r="AP37" s="1186" t="s">
        <v>1261</v>
      </c>
      <c r="AQ37" s="1113"/>
      <c r="AR37" s="1183" t="s">
        <v>1146</v>
      </c>
      <c r="AS37" s="1057"/>
      <c r="AT37" s="1057"/>
    </row>
    <row r="38" spans="2:55" ht="14.1" customHeight="1">
      <c r="B38" s="1088">
        <v>1</v>
      </c>
      <c r="C38" s="1175" t="s">
        <v>1271</v>
      </c>
      <c r="D38" s="1118" t="s">
        <v>1099</v>
      </c>
      <c r="E38" s="1091"/>
      <c r="F38" s="1092" t="s">
        <v>1079</v>
      </c>
      <c r="G38" s="1092" t="s">
        <v>1079</v>
      </c>
      <c r="H38" s="1092"/>
      <c r="I38" s="1093" t="s">
        <v>162</v>
      </c>
      <c r="J38" s="1094"/>
      <c r="K38" s="1094"/>
      <c r="L38" s="1094"/>
      <c r="M38" s="1094"/>
      <c r="N38" s="1095" t="s">
        <v>164</v>
      </c>
      <c r="Q38" s="1069"/>
      <c r="R38" s="1057"/>
      <c r="S38" s="1126" t="s">
        <v>1038</v>
      </c>
      <c r="T38" s="1074" t="s">
        <v>1281</v>
      </c>
      <c r="U38" s="1080" t="s">
        <v>115</v>
      </c>
      <c r="V38" s="1057" t="s">
        <v>1088</v>
      </c>
      <c r="Y38" s="1057" t="s">
        <v>559</v>
      </c>
      <c r="Z38" s="1071" t="s">
        <v>1281</v>
      </c>
      <c r="AA38" s="1129"/>
      <c r="AB38" s="1057" t="s">
        <v>1079</v>
      </c>
      <c r="AD38" s="1130"/>
    </row>
    <row r="39" spans="2:55" ht="14.1" customHeight="1">
      <c r="B39" s="1088">
        <v>2</v>
      </c>
      <c r="C39" s="1176" t="s">
        <v>1259</v>
      </c>
      <c r="D39" s="1098" t="s">
        <v>1109</v>
      </c>
      <c r="E39" s="1099" t="s">
        <v>1094</v>
      </c>
      <c r="F39" s="1100"/>
      <c r="G39" s="1092" t="s">
        <v>1079</v>
      </c>
      <c r="H39" s="1092"/>
      <c r="I39" s="1093" t="s">
        <v>164</v>
      </c>
      <c r="J39" s="1094"/>
      <c r="K39" s="1094"/>
      <c r="L39" s="1101"/>
      <c r="M39" s="1094"/>
      <c r="N39" s="1095" t="s">
        <v>162</v>
      </c>
      <c r="Q39" s="1069"/>
      <c r="S39" s="1069"/>
      <c r="AA39" s="1055" t="s">
        <v>697</v>
      </c>
      <c r="AB39" s="1186" t="s">
        <v>1281</v>
      </c>
      <c r="AC39" s="1113"/>
      <c r="AD39" s="1183" t="s">
        <v>1180</v>
      </c>
      <c r="AG39" s="1069"/>
      <c r="AH39" s="1067"/>
      <c r="AI39" s="1057"/>
      <c r="AJ39" s="1067"/>
      <c r="AK39" s="1060"/>
      <c r="AL39" s="1183"/>
      <c r="AR39" s="1054"/>
    </row>
    <row r="40" spans="2:55" ht="14.1" customHeight="1">
      <c r="B40" s="1088">
        <v>3</v>
      </c>
      <c r="C40" s="1175" t="s">
        <v>1260</v>
      </c>
      <c r="D40" s="1098" t="s">
        <v>389</v>
      </c>
      <c r="E40" s="1099" t="s">
        <v>1094</v>
      </c>
      <c r="F40" s="1099" t="s">
        <v>1094</v>
      </c>
      <c r="G40" s="1100"/>
      <c r="H40" s="1092"/>
      <c r="I40" s="1093" t="s">
        <v>469</v>
      </c>
      <c r="J40" s="1094"/>
      <c r="K40" s="1094"/>
      <c r="L40" s="1101"/>
      <c r="M40" s="1094"/>
      <c r="N40" s="1178" t="s">
        <v>167</v>
      </c>
      <c r="Q40" s="1069"/>
      <c r="S40" s="1069"/>
      <c r="AG40" s="1069"/>
      <c r="AH40" s="1067"/>
      <c r="AI40" s="1057"/>
      <c r="AJ40" s="1067"/>
      <c r="AK40" s="1060"/>
      <c r="AL40" s="1183"/>
      <c r="AR40" s="1054"/>
    </row>
    <row r="41" spans="2:55" ht="14.1" customHeight="1">
      <c r="B41" s="1088">
        <v>4</v>
      </c>
      <c r="C41" s="1175"/>
      <c r="D41" s="1118"/>
      <c r="E41" s="1099"/>
      <c r="F41" s="1099"/>
      <c r="G41" s="1099"/>
      <c r="H41" s="1100"/>
      <c r="I41" s="1093"/>
      <c r="J41" s="1094"/>
      <c r="K41" s="1094"/>
      <c r="L41" s="1094"/>
      <c r="M41" s="1094"/>
      <c r="N41" s="1178"/>
      <c r="Q41" s="1069"/>
      <c r="S41" s="1069"/>
      <c r="AG41" s="1069"/>
      <c r="AH41" s="1067"/>
      <c r="AI41" s="1057"/>
      <c r="AJ41" s="1067"/>
      <c r="AK41" s="1060"/>
      <c r="AL41" s="1183"/>
      <c r="AR41" s="1054"/>
    </row>
    <row r="42" spans="2:55" ht="14.1" customHeight="1">
      <c r="G42" s="1068"/>
      <c r="Q42" s="1117"/>
      <c r="R42" s="1096"/>
      <c r="S42" s="1144"/>
      <c r="T42" s="1169" t="s">
        <v>1284</v>
      </c>
      <c r="X42" s="1058" t="s">
        <v>1056</v>
      </c>
      <c r="Z42" s="1169" t="s">
        <v>1238</v>
      </c>
      <c r="AB42" s="1060" t="s">
        <v>1182</v>
      </c>
      <c r="AM42" s="1063" t="s">
        <v>1058</v>
      </c>
    </row>
    <row r="43" spans="2:55" ht="14.1" customHeight="1">
      <c r="B43" s="1076" t="s">
        <v>4</v>
      </c>
      <c r="C43" s="1076" t="s">
        <v>161</v>
      </c>
      <c r="D43" s="1076" t="s">
        <v>670</v>
      </c>
      <c r="E43" s="1077"/>
      <c r="F43" s="1078" t="s">
        <v>1075</v>
      </c>
      <c r="G43" s="1078"/>
      <c r="H43" s="1078"/>
      <c r="I43" s="1079"/>
      <c r="J43" s="1172" t="s">
        <v>1244</v>
      </c>
      <c r="K43" s="1079"/>
      <c r="L43" s="1172" t="s">
        <v>1244</v>
      </c>
      <c r="M43" s="1079"/>
      <c r="N43" s="1079"/>
      <c r="Q43" s="1061" t="s">
        <v>546</v>
      </c>
      <c r="R43" s="1074" t="s">
        <v>1253</v>
      </c>
      <c r="S43" s="1060" t="s">
        <v>1087</v>
      </c>
      <c r="T43" s="1054"/>
      <c r="U43" s="1054"/>
      <c r="V43" s="1065"/>
      <c r="AB43" s="1057"/>
      <c r="AC43" s="1096"/>
      <c r="AI43" s="1054"/>
      <c r="AJ43" s="1054"/>
      <c r="AK43" s="1054"/>
      <c r="AL43" s="1169" t="s">
        <v>1238</v>
      </c>
      <c r="AN43" s="1169" t="s">
        <v>1285</v>
      </c>
      <c r="AO43" s="1060"/>
      <c r="AP43" s="1066" t="s">
        <v>1185</v>
      </c>
      <c r="AQ43" s="1054"/>
      <c r="AR43" s="1060" t="s">
        <v>1059</v>
      </c>
    </row>
    <row r="44" spans="2:55" ht="14.1" customHeight="1">
      <c r="B44" s="1083" t="s">
        <v>4</v>
      </c>
      <c r="C44" s="1173" t="s">
        <v>1286</v>
      </c>
      <c r="D44" s="1085"/>
      <c r="E44" s="1086" t="s">
        <v>164</v>
      </c>
      <c r="F44" s="1086" t="s">
        <v>162</v>
      </c>
      <c r="G44" s="1086" t="s">
        <v>167</v>
      </c>
      <c r="H44" s="1086" t="s">
        <v>159</v>
      </c>
      <c r="I44" s="1086" t="s">
        <v>13</v>
      </c>
      <c r="J44" s="1086" t="s">
        <v>379</v>
      </c>
      <c r="K44" s="1086" t="s">
        <v>1082</v>
      </c>
      <c r="L44" s="1086" t="s">
        <v>1083</v>
      </c>
      <c r="M44" s="1086" t="s">
        <v>1082</v>
      </c>
      <c r="N44" s="1086" t="s">
        <v>12</v>
      </c>
      <c r="Q44" s="1069"/>
      <c r="R44" s="1057"/>
      <c r="S44" s="1081" t="s">
        <v>488</v>
      </c>
      <c r="T44" s="1071" t="s">
        <v>1268</v>
      </c>
      <c r="U44" s="1113" t="s">
        <v>141</v>
      </c>
      <c r="W44" s="1060"/>
      <c r="X44" s="1146"/>
      <c r="Y44" s="1061"/>
      <c r="Z44" s="1059"/>
      <c r="AB44" s="1147"/>
      <c r="AC44" s="1096"/>
      <c r="AG44" s="1069"/>
      <c r="AI44" s="1170"/>
      <c r="AJ44" s="1054"/>
      <c r="AK44" s="1054"/>
    </row>
    <row r="45" spans="2:55" ht="14.1" customHeight="1">
      <c r="B45" s="1088">
        <v>1</v>
      </c>
      <c r="C45" s="1176" t="s">
        <v>1279</v>
      </c>
      <c r="D45" s="1098" t="s">
        <v>45</v>
      </c>
      <c r="E45" s="1091"/>
      <c r="F45" s="1092" t="s">
        <v>1079</v>
      </c>
      <c r="G45" s="1092" t="s">
        <v>1079</v>
      </c>
      <c r="H45" s="1092"/>
      <c r="I45" s="1093" t="s">
        <v>162</v>
      </c>
      <c r="J45" s="1094"/>
      <c r="K45" s="1094"/>
      <c r="L45" s="1094"/>
      <c r="M45" s="1094"/>
      <c r="N45" s="1095" t="s">
        <v>164</v>
      </c>
      <c r="Q45" s="1069">
        <v>-14</v>
      </c>
      <c r="R45" s="1071" t="s">
        <v>1268</v>
      </c>
      <c r="S45" s="1129" t="s">
        <v>141</v>
      </c>
      <c r="T45" s="1057" t="s">
        <v>1079</v>
      </c>
      <c r="U45" s="1114" t="s">
        <v>547</v>
      </c>
      <c r="AG45" s="1170" t="s">
        <v>1287</v>
      </c>
      <c r="AH45" s="1071" t="s">
        <v>395</v>
      </c>
      <c r="AI45" s="1194"/>
      <c r="AP45" s="1067"/>
      <c r="AQ45" s="1060"/>
      <c r="AR45" s="1054"/>
    </row>
    <row r="46" spans="2:55" ht="14.1" customHeight="1">
      <c r="B46" s="1088">
        <v>2</v>
      </c>
      <c r="C46" s="1176" t="s">
        <v>1263</v>
      </c>
      <c r="D46" s="1098" t="s">
        <v>401</v>
      </c>
      <c r="E46" s="1099" t="s">
        <v>1094</v>
      </c>
      <c r="F46" s="1100"/>
      <c r="G46" s="1092" t="s">
        <v>1079</v>
      </c>
      <c r="H46" s="1092"/>
      <c r="I46" s="1093" t="s">
        <v>164</v>
      </c>
      <c r="J46" s="1094"/>
      <c r="K46" s="1094"/>
      <c r="L46" s="1101"/>
      <c r="M46" s="1094"/>
      <c r="N46" s="1095" t="s">
        <v>162</v>
      </c>
      <c r="Q46" s="1069"/>
      <c r="T46" s="1132"/>
      <c r="U46" s="1133"/>
      <c r="V46" s="1182" t="s">
        <v>1268</v>
      </c>
      <c r="W46" s="1071"/>
      <c r="X46" s="1183" t="s">
        <v>571</v>
      </c>
      <c r="Y46" s="1061" t="s">
        <v>1288</v>
      </c>
      <c r="Z46" s="1074" t="s">
        <v>1253</v>
      </c>
      <c r="AA46" s="1060"/>
      <c r="AB46" s="1057"/>
      <c r="AD46" s="1067"/>
      <c r="AG46" s="1170"/>
      <c r="AH46" s="1057"/>
      <c r="AI46" s="1073" t="s">
        <v>164</v>
      </c>
      <c r="AJ46" s="1074" t="s">
        <v>1262</v>
      </c>
      <c r="AK46" s="1057" t="s">
        <v>1049</v>
      </c>
      <c r="AP46" s="1067"/>
      <c r="AQ46" s="1060"/>
      <c r="AR46" s="1054"/>
    </row>
    <row r="47" spans="2:55" ht="14.1" customHeight="1">
      <c r="B47" s="1088">
        <v>3</v>
      </c>
      <c r="C47" s="1175" t="s">
        <v>1261</v>
      </c>
      <c r="D47" s="1118" t="s">
        <v>1118</v>
      </c>
      <c r="E47" s="1099" t="s">
        <v>1094</v>
      </c>
      <c r="F47" s="1099" t="s">
        <v>1094</v>
      </c>
      <c r="G47" s="1100"/>
      <c r="H47" s="1092"/>
      <c r="I47" s="1093" t="s">
        <v>469</v>
      </c>
      <c r="J47" s="1094"/>
      <c r="K47" s="1094"/>
      <c r="L47" s="1101"/>
      <c r="M47" s="1094"/>
      <c r="N47" s="1178" t="s">
        <v>167</v>
      </c>
      <c r="Q47" s="1069">
        <v>-15</v>
      </c>
      <c r="R47" s="1074" t="s">
        <v>1277</v>
      </c>
      <c r="S47" s="1057" t="s">
        <v>114</v>
      </c>
      <c r="T47" s="1075"/>
      <c r="U47" s="1107"/>
      <c r="V47" s="1057" t="s">
        <v>1079</v>
      </c>
      <c r="W47" s="1096"/>
      <c r="X47" s="1183"/>
      <c r="Y47" s="1061"/>
      <c r="Z47" s="1127"/>
      <c r="AA47" s="1081" t="s">
        <v>555</v>
      </c>
      <c r="AB47" s="1182" t="s">
        <v>1253</v>
      </c>
      <c r="AC47" s="1071"/>
      <c r="AD47" s="1183" t="s">
        <v>592</v>
      </c>
      <c r="AG47" s="1170" t="s">
        <v>1187</v>
      </c>
      <c r="AH47" s="1074" t="s">
        <v>1262</v>
      </c>
      <c r="AI47" s="1080" t="s">
        <v>1049</v>
      </c>
      <c r="AK47" s="1081" t="s">
        <v>170</v>
      </c>
      <c r="AP47" s="1067"/>
      <c r="AQ47" s="1060"/>
      <c r="AR47" s="1054"/>
    </row>
    <row r="48" spans="2:55" ht="14.1" customHeight="1">
      <c r="B48" s="1088">
        <v>4</v>
      </c>
      <c r="C48" s="1175"/>
      <c r="D48" s="1118"/>
      <c r="E48" s="1099"/>
      <c r="F48" s="1099"/>
      <c r="G48" s="1099"/>
      <c r="H48" s="1100"/>
      <c r="I48" s="1093"/>
      <c r="J48" s="1094"/>
      <c r="K48" s="1094"/>
      <c r="L48" s="1094"/>
      <c r="M48" s="1094"/>
      <c r="N48" s="1095"/>
      <c r="Q48" s="1069"/>
      <c r="R48" s="1134"/>
      <c r="S48" s="1122" t="s">
        <v>537</v>
      </c>
      <c r="T48" s="1071" t="s">
        <v>1277</v>
      </c>
      <c r="U48" s="1135" t="s">
        <v>114</v>
      </c>
      <c r="X48" s="1190"/>
      <c r="Y48" s="1061" t="s">
        <v>425</v>
      </c>
      <c r="Z48" s="1071" t="s">
        <v>1272</v>
      </c>
      <c r="AA48" s="1129"/>
      <c r="AB48" s="1057" t="s">
        <v>1079</v>
      </c>
      <c r="AD48" s="1184"/>
      <c r="AG48" s="1170"/>
      <c r="AI48" s="1054"/>
      <c r="AK48" s="1073"/>
      <c r="AL48" s="1097" t="s">
        <v>1275</v>
      </c>
      <c r="AP48" s="1054"/>
      <c r="AQ48" s="1060"/>
      <c r="AR48" s="1054"/>
    </row>
    <row r="49" spans="1:58" ht="14.1" customHeight="1">
      <c r="B49" s="1083" t="s">
        <v>4</v>
      </c>
      <c r="C49" s="1173" t="s">
        <v>1289</v>
      </c>
      <c r="D49" s="1085"/>
      <c r="E49" s="1086" t="s">
        <v>164</v>
      </c>
      <c r="F49" s="1086" t="s">
        <v>162</v>
      </c>
      <c r="G49" s="1086" t="s">
        <v>167</v>
      </c>
      <c r="H49" s="1086" t="s">
        <v>159</v>
      </c>
      <c r="I49" s="1086" t="s">
        <v>13</v>
      </c>
      <c r="J49" s="1086" t="s">
        <v>379</v>
      </c>
      <c r="K49" s="1086" t="s">
        <v>1082</v>
      </c>
      <c r="L49" s="1086" t="s">
        <v>1083</v>
      </c>
      <c r="M49" s="1086" t="s">
        <v>1082</v>
      </c>
      <c r="N49" s="1086" t="s">
        <v>12</v>
      </c>
      <c r="Q49" s="1069">
        <v>-16</v>
      </c>
      <c r="R49" s="1071" t="s">
        <v>1272</v>
      </c>
      <c r="S49" s="1135" t="s">
        <v>386</v>
      </c>
      <c r="T49" s="1057" t="s">
        <v>1079</v>
      </c>
      <c r="U49" s="1055" t="s">
        <v>435</v>
      </c>
      <c r="V49" s="1186" t="s">
        <v>1277</v>
      </c>
      <c r="W49" s="1071"/>
      <c r="X49" s="1183" t="s">
        <v>581</v>
      </c>
      <c r="AA49" s="1055" t="s">
        <v>588</v>
      </c>
      <c r="AB49" s="1186" t="s">
        <v>1272</v>
      </c>
      <c r="AC49" s="1113"/>
      <c r="AD49" s="1183" t="s">
        <v>598</v>
      </c>
      <c r="AE49" s="1057"/>
      <c r="AG49" s="1170" t="s">
        <v>1290</v>
      </c>
      <c r="AH49" s="1071" t="s">
        <v>395</v>
      </c>
      <c r="AI49" s="1194"/>
      <c r="AJ49" s="1117"/>
      <c r="AK49" s="1073"/>
      <c r="AL49" s="1057" t="s">
        <v>1079</v>
      </c>
      <c r="AM49" s="1103" t="s">
        <v>182</v>
      </c>
      <c r="AP49" s="1054"/>
      <c r="AQ49" s="1060"/>
      <c r="AR49" s="1054"/>
    </row>
    <row r="50" spans="1:58" ht="14.1" customHeight="1">
      <c r="B50" s="1088">
        <v>1</v>
      </c>
      <c r="C50" s="1175" t="s">
        <v>1282</v>
      </c>
      <c r="D50" s="1118" t="s">
        <v>147</v>
      </c>
      <c r="E50" s="1091"/>
      <c r="F50" s="1092" t="s">
        <v>1079</v>
      </c>
      <c r="G50" s="1092" t="s">
        <v>1079</v>
      </c>
      <c r="H50" s="1092" t="s">
        <v>1079</v>
      </c>
      <c r="I50" s="1093" t="s">
        <v>167</v>
      </c>
      <c r="J50" s="1094"/>
      <c r="K50" s="1094"/>
      <c r="L50" s="1094"/>
      <c r="M50" s="1094"/>
      <c r="N50" s="1095" t="s">
        <v>164</v>
      </c>
      <c r="Q50" s="1054"/>
      <c r="R50" s="1057"/>
      <c r="S50" s="1061"/>
      <c r="W50" s="1136"/>
      <c r="X50" s="1190"/>
      <c r="Y50" s="1054"/>
      <c r="Z50" s="1054"/>
      <c r="AA50" s="1060"/>
      <c r="AB50" s="1057"/>
      <c r="AD50" s="1130"/>
      <c r="AG50" s="1170"/>
      <c r="AH50" s="1057"/>
      <c r="AI50" s="1073" t="s">
        <v>162</v>
      </c>
      <c r="AJ50" s="1071" t="s">
        <v>1275</v>
      </c>
      <c r="AK50" s="1150" t="s">
        <v>396</v>
      </c>
      <c r="AM50" s="1107"/>
      <c r="AN50" s="1054"/>
      <c r="AO50" s="1060"/>
      <c r="AP50" s="1054"/>
      <c r="AQ50" s="1054"/>
      <c r="AR50" s="1054"/>
    </row>
    <row r="51" spans="1:58" ht="14.1" customHeight="1">
      <c r="B51" s="1088">
        <v>2</v>
      </c>
      <c r="C51" s="1189" t="s">
        <v>1248</v>
      </c>
      <c r="D51" s="1098" t="s">
        <v>402</v>
      </c>
      <c r="E51" s="1099" t="s">
        <v>1094</v>
      </c>
      <c r="F51" s="1100"/>
      <c r="G51" s="1092" t="s">
        <v>1088</v>
      </c>
      <c r="H51" s="1092" t="s">
        <v>1079</v>
      </c>
      <c r="I51" s="1093" t="s">
        <v>162</v>
      </c>
      <c r="J51" s="1094"/>
      <c r="K51" s="1094"/>
      <c r="L51" s="1101"/>
      <c r="M51" s="1094"/>
      <c r="N51" s="1095" t="s">
        <v>162</v>
      </c>
      <c r="X51" s="1169" t="s">
        <v>1291</v>
      </c>
      <c r="AG51" s="1170" t="s">
        <v>1189</v>
      </c>
      <c r="AH51" s="1074" t="s">
        <v>1275</v>
      </c>
      <c r="AI51" s="1080" t="s">
        <v>396</v>
      </c>
      <c r="AL51" s="1075"/>
      <c r="AM51" s="1107"/>
      <c r="AP51" s="1067"/>
      <c r="AQ51" s="1054"/>
      <c r="AR51" s="1054"/>
    </row>
    <row r="52" spans="1:58" ht="14.1" customHeight="1">
      <c r="B52" s="1088">
        <v>3</v>
      </c>
      <c r="C52" s="1176" t="s">
        <v>1264</v>
      </c>
      <c r="D52" s="1098" t="s">
        <v>396</v>
      </c>
      <c r="E52" s="1099" t="s">
        <v>1094</v>
      </c>
      <c r="F52" s="1099" t="s">
        <v>518</v>
      </c>
      <c r="G52" s="1100"/>
      <c r="H52" s="1092" t="s">
        <v>1079</v>
      </c>
      <c r="I52" s="1093" t="s">
        <v>164</v>
      </c>
      <c r="J52" s="1094"/>
      <c r="K52" s="1094"/>
      <c r="L52" s="1101"/>
      <c r="M52" s="1094"/>
      <c r="N52" s="1178" t="s">
        <v>167</v>
      </c>
      <c r="Q52" s="1055" t="s">
        <v>493</v>
      </c>
      <c r="R52" s="1071" t="s">
        <v>1245</v>
      </c>
      <c r="S52" s="1071" t="s">
        <v>1109</v>
      </c>
      <c r="AG52" s="1170"/>
      <c r="AH52" s="1057"/>
      <c r="AI52" s="1057"/>
      <c r="AJ52" s="1054"/>
      <c r="AK52" s="1054"/>
      <c r="AL52" s="1075"/>
      <c r="AM52" s="1107"/>
      <c r="AN52" s="1182" t="s">
        <v>1292</v>
      </c>
      <c r="AO52" s="1071"/>
      <c r="AP52" s="1183" t="s">
        <v>1155</v>
      </c>
      <c r="AQ52" s="1054"/>
      <c r="AR52" s="1054"/>
    </row>
    <row r="53" spans="1:58" ht="14.1" customHeight="1">
      <c r="B53" s="1088">
        <v>4</v>
      </c>
      <c r="C53" s="1189" t="s">
        <v>1292</v>
      </c>
      <c r="D53" s="1090" t="s">
        <v>1163</v>
      </c>
      <c r="E53" s="1099" t="s">
        <v>1094</v>
      </c>
      <c r="F53" s="1099" t="s">
        <v>1094</v>
      </c>
      <c r="G53" s="1099" t="s">
        <v>1094</v>
      </c>
      <c r="H53" s="1100"/>
      <c r="I53" s="1093" t="s">
        <v>469</v>
      </c>
      <c r="J53" s="1094"/>
      <c r="K53" s="1094"/>
      <c r="L53" s="1094"/>
      <c r="M53" s="1094"/>
      <c r="N53" s="1178" t="s">
        <v>159</v>
      </c>
      <c r="Q53" s="1144"/>
      <c r="R53" s="1057"/>
      <c r="S53" s="1073" t="s">
        <v>531</v>
      </c>
      <c r="T53" s="1074" t="s">
        <v>1245</v>
      </c>
      <c r="U53" s="1057" t="s">
        <v>1109</v>
      </c>
      <c r="AG53" s="1170" t="s">
        <v>1191</v>
      </c>
      <c r="AH53" s="1071" t="s">
        <v>1278</v>
      </c>
      <c r="AI53" s="1071" t="s">
        <v>146</v>
      </c>
      <c r="AL53" s="1075"/>
      <c r="AM53" s="1107"/>
      <c r="AN53" s="1057" t="s">
        <v>1079</v>
      </c>
      <c r="AO53" s="1060"/>
      <c r="AP53" s="1184"/>
      <c r="AQ53" s="1060"/>
      <c r="AR53" s="1054"/>
    </row>
    <row r="54" spans="1:58" ht="14.1" customHeight="1">
      <c r="B54" s="1083" t="s">
        <v>4</v>
      </c>
      <c r="C54" s="1173" t="s">
        <v>1293</v>
      </c>
      <c r="D54" s="1085"/>
      <c r="E54" s="1086" t="s">
        <v>164</v>
      </c>
      <c r="F54" s="1086" t="s">
        <v>162</v>
      </c>
      <c r="G54" s="1086" t="s">
        <v>167</v>
      </c>
      <c r="H54" s="1086" t="s">
        <v>159</v>
      </c>
      <c r="I54" s="1086" t="s">
        <v>13</v>
      </c>
      <c r="J54" s="1086" t="s">
        <v>379</v>
      </c>
      <c r="K54" s="1086" t="s">
        <v>1082</v>
      </c>
      <c r="L54" s="1086" t="s">
        <v>1083</v>
      </c>
      <c r="M54" s="1086" t="s">
        <v>1082</v>
      </c>
      <c r="N54" s="1086" t="s">
        <v>12</v>
      </c>
      <c r="Q54" s="1144">
        <v>-6</v>
      </c>
      <c r="R54" s="1074" t="s">
        <v>1248</v>
      </c>
      <c r="S54" s="1080" t="s">
        <v>402</v>
      </c>
      <c r="T54" s="1057" t="s">
        <v>1088</v>
      </c>
      <c r="U54" s="1081" t="s">
        <v>530</v>
      </c>
      <c r="AG54" s="1170"/>
      <c r="AH54" s="1057"/>
      <c r="AI54" s="1073" t="s">
        <v>167</v>
      </c>
      <c r="AJ54" s="1074" t="s">
        <v>1278</v>
      </c>
      <c r="AK54" s="1057" t="s">
        <v>146</v>
      </c>
      <c r="AL54" s="1075"/>
      <c r="AM54" s="1107"/>
      <c r="AP54" s="1184"/>
      <c r="AQ54" s="1060"/>
      <c r="AR54" s="1054"/>
    </row>
    <row r="55" spans="1:58" ht="14.1" customHeight="1">
      <c r="B55" s="1088">
        <v>1</v>
      </c>
      <c r="C55" s="1176" t="s">
        <v>1281</v>
      </c>
      <c r="D55" s="1098" t="s">
        <v>115</v>
      </c>
      <c r="E55" s="1091"/>
      <c r="F55" s="1092" t="s">
        <v>1079</v>
      </c>
      <c r="G55" s="1092" t="s">
        <v>1079</v>
      </c>
      <c r="H55" s="1092"/>
      <c r="I55" s="1093" t="s">
        <v>162</v>
      </c>
      <c r="J55" s="1094"/>
      <c r="K55" s="1094"/>
      <c r="L55" s="1094"/>
      <c r="M55" s="1094"/>
      <c r="N55" s="1095" t="s">
        <v>164</v>
      </c>
      <c r="Q55" s="1144"/>
      <c r="R55" s="1096"/>
      <c r="S55" s="1075"/>
      <c r="U55" s="1073"/>
      <c r="V55" s="1074" t="s">
        <v>1245</v>
      </c>
      <c r="W55" s="1059"/>
      <c r="AG55" s="1170" t="s">
        <v>1294</v>
      </c>
      <c r="AH55" s="1074" t="s">
        <v>395</v>
      </c>
      <c r="AI55" s="1120"/>
      <c r="AK55" s="1081" t="s">
        <v>176</v>
      </c>
      <c r="AL55" s="1075"/>
      <c r="AM55" s="1107"/>
      <c r="AN55" s="1117"/>
      <c r="AP55" s="1184"/>
      <c r="AQ55" s="1060"/>
      <c r="AR55" s="1054"/>
    </row>
    <row r="56" spans="1:58" ht="14.1" customHeight="1">
      <c r="B56" s="1088">
        <v>2</v>
      </c>
      <c r="C56" s="1189" t="s">
        <v>1252</v>
      </c>
      <c r="D56" s="1098" t="s">
        <v>131</v>
      </c>
      <c r="E56" s="1099" t="s">
        <v>1094</v>
      </c>
      <c r="F56" s="1100"/>
      <c r="G56" s="1092" t="s">
        <v>1088</v>
      </c>
      <c r="H56" s="1092"/>
      <c r="I56" s="1093" t="s">
        <v>164</v>
      </c>
      <c r="J56" s="1094"/>
      <c r="K56" s="1094"/>
      <c r="L56" s="1101"/>
      <c r="M56" s="1094"/>
      <c r="N56" s="1095" t="s">
        <v>162</v>
      </c>
      <c r="Q56" s="1055" t="s">
        <v>545</v>
      </c>
      <c r="R56" s="1071" t="s">
        <v>1256</v>
      </c>
      <c r="S56" s="1071" t="s">
        <v>1069</v>
      </c>
      <c r="T56" s="1054"/>
      <c r="U56" s="1073"/>
      <c r="V56" s="1057" t="s">
        <v>1079</v>
      </c>
      <c r="W56" s="1081" t="s">
        <v>548</v>
      </c>
      <c r="AG56" s="1170"/>
      <c r="AH56" s="1096"/>
      <c r="AI56" s="1075"/>
      <c r="AK56" s="1073"/>
      <c r="AL56" s="1071" t="s">
        <v>1292</v>
      </c>
      <c r="AM56" s="1119"/>
      <c r="AN56" s="1075"/>
      <c r="AP56" s="1185"/>
      <c r="AQ56" s="1060"/>
      <c r="AR56" s="1054"/>
    </row>
    <row r="57" spans="1:58" ht="14.1" customHeight="1">
      <c r="B57" s="1088">
        <v>3</v>
      </c>
      <c r="C57" s="1175" t="s">
        <v>1269</v>
      </c>
      <c r="D57" s="1118" t="s">
        <v>386</v>
      </c>
      <c r="E57" s="1099" t="s">
        <v>1094</v>
      </c>
      <c r="F57" s="1099" t="s">
        <v>518</v>
      </c>
      <c r="G57" s="1100"/>
      <c r="H57" s="1092"/>
      <c r="I57" s="1093" t="s">
        <v>469</v>
      </c>
      <c r="J57" s="1094"/>
      <c r="K57" s="1094"/>
      <c r="L57" s="1101"/>
      <c r="M57" s="1094"/>
      <c r="N57" s="1178" t="s">
        <v>167</v>
      </c>
      <c r="Q57" s="1144"/>
      <c r="R57" s="1057"/>
      <c r="S57" s="1073" t="s">
        <v>540</v>
      </c>
      <c r="T57" s="1074" t="s">
        <v>1256</v>
      </c>
      <c r="U57" s="1080" t="s">
        <v>1069</v>
      </c>
      <c r="W57" s="1107"/>
      <c r="AG57" s="1170" t="s">
        <v>1194</v>
      </c>
      <c r="AH57" s="1071" t="s">
        <v>395</v>
      </c>
      <c r="AI57" s="1194"/>
      <c r="AJ57" s="1075"/>
      <c r="AK57" s="1073"/>
      <c r="AL57" s="1057" t="s">
        <v>1079</v>
      </c>
      <c r="AM57" s="1055" t="s">
        <v>545</v>
      </c>
      <c r="AN57" s="1186" t="s">
        <v>1275</v>
      </c>
      <c r="AO57" s="1071"/>
      <c r="AP57" s="1183" t="s">
        <v>1160</v>
      </c>
      <c r="AQ57" s="1060"/>
      <c r="AR57" s="1054"/>
    </row>
    <row r="58" spans="1:58" ht="14.1" customHeight="1">
      <c r="B58" s="1088">
        <v>4</v>
      </c>
      <c r="C58" s="1179"/>
      <c r="D58" s="1180"/>
      <c r="E58" s="1099"/>
      <c r="F58" s="1099"/>
      <c r="G58" s="1099"/>
      <c r="H58" s="1100"/>
      <c r="I58" s="1093"/>
      <c r="J58" s="1094"/>
      <c r="K58" s="1094"/>
      <c r="L58" s="1094"/>
      <c r="M58" s="1094"/>
      <c r="N58" s="1095"/>
      <c r="Q58" s="1055" t="s">
        <v>462</v>
      </c>
      <c r="R58" s="1074" t="s">
        <v>1266</v>
      </c>
      <c r="S58" s="1080" t="s">
        <v>15</v>
      </c>
      <c r="T58" s="1057" t="s">
        <v>1079</v>
      </c>
      <c r="U58" s="1059"/>
      <c r="V58" s="1108"/>
      <c r="W58" s="1107"/>
      <c r="X58" s="1182" t="s">
        <v>1245</v>
      </c>
      <c r="Y58" s="1071"/>
      <c r="Z58" s="1183" t="s">
        <v>602</v>
      </c>
      <c r="AG58" s="1170"/>
      <c r="AH58" s="1057"/>
      <c r="AI58" s="1122" t="s">
        <v>159</v>
      </c>
      <c r="AJ58" s="1071" t="s">
        <v>1292</v>
      </c>
      <c r="AK58" s="1135" t="s">
        <v>1163</v>
      </c>
      <c r="AL58" s="1096"/>
      <c r="AP58" s="1067"/>
      <c r="AQ58" s="1060"/>
      <c r="AR58" s="1054"/>
    </row>
    <row r="59" spans="1:58" s="1068" customFormat="1" ht="14.1" customHeight="1">
      <c r="A59" s="1052"/>
      <c r="B59" s="1052"/>
      <c r="C59" s="1052"/>
      <c r="D59" s="1052"/>
      <c r="E59" s="1195"/>
      <c r="F59" s="1052"/>
      <c r="G59" s="1052"/>
      <c r="H59" s="1052"/>
      <c r="I59" s="1052"/>
      <c r="J59" s="1052"/>
      <c r="K59" s="1052"/>
      <c r="L59" s="1052"/>
      <c r="M59" s="1052"/>
      <c r="N59" s="1052"/>
      <c r="O59" s="1052"/>
      <c r="P59" s="1052"/>
      <c r="Q59" s="1069"/>
      <c r="R59" s="1054"/>
      <c r="S59" s="1054"/>
      <c r="T59" s="1054"/>
      <c r="U59" s="1054"/>
      <c r="V59" s="1108"/>
      <c r="W59" s="1114"/>
      <c r="X59" s="1057" t="s">
        <v>1088</v>
      </c>
      <c r="Y59" s="1054"/>
      <c r="Z59" s="1184"/>
      <c r="AA59" s="1057"/>
      <c r="AB59" s="1067"/>
      <c r="AC59" s="1060"/>
      <c r="AD59" s="1054"/>
      <c r="AE59" s="1054"/>
      <c r="AF59" s="1054"/>
      <c r="AG59" s="1170" t="s">
        <v>1198</v>
      </c>
      <c r="AH59" s="1071" t="s">
        <v>1292</v>
      </c>
      <c r="AI59" s="1125" t="s">
        <v>1163</v>
      </c>
      <c r="AJ59" s="1117"/>
      <c r="AK59" s="1055"/>
      <c r="AL59" s="1075"/>
      <c r="AM59" s="1061" t="s">
        <v>493</v>
      </c>
      <c r="AN59" s="1074" t="s">
        <v>1262</v>
      </c>
      <c r="AO59" s="1060"/>
      <c r="AP59" s="1057"/>
      <c r="AQ59" s="1060"/>
      <c r="AR59" s="1067"/>
      <c r="AS59" s="1060"/>
      <c r="AT59" s="1054"/>
      <c r="AV59" s="1052"/>
      <c r="AW59" s="1052"/>
      <c r="AX59" s="1052"/>
      <c r="AY59" s="1052"/>
      <c r="AZ59" s="1052"/>
      <c r="BA59" s="1052"/>
      <c r="BB59" s="1052"/>
      <c r="BC59" s="1052"/>
      <c r="BD59" s="1052"/>
      <c r="BE59" s="1052"/>
      <c r="BF59" s="1052"/>
    </row>
    <row r="60" spans="1:58" ht="14.1" customHeight="1">
      <c r="E60" s="1195"/>
      <c r="Q60" s="1055" t="s">
        <v>542</v>
      </c>
      <c r="R60" s="1071" t="s">
        <v>1273</v>
      </c>
      <c r="S60" s="1071" t="s">
        <v>1163</v>
      </c>
      <c r="T60" s="1075"/>
      <c r="V60" s="1108"/>
      <c r="W60" s="1114"/>
      <c r="X60" s="1186" t="s">
        <v>1282</v>
      </c>
      <c r="Y60" s="1071"/>
      <c r="Z60" s="1183" t="s">
        <v>605</v>
      </c>
      <c r="AG60" s="1170"/>
      <c r="AH60" s="1057"/>
      <c r="AJ60" s="1096"/>
      <c r="AK60" s="1055"/>
      <c r="AM60" s="1061"/>
      <c r="AN60" s="1127"/>
      <c r="AO60" s="1081" t="s">
        <v>188</v>
      </c>
      <c r="AP60" s="1182" t="s">
        <v>1262</v>
      </c>
      <c r="AQ60" s="1071"/>
      <c r="AR60" s="1183" t="s">
        <v>1170</v>
      </c>
    </row>
    <row r="61" spans="1:58" ht="14.1" customHeight="1">
      <c r="E61" s="1195"/>
      <c r="Q61" s="1144"/>
      <c r="R61" s="1075"/>
      <c r="S61" s="1114" t="s">
        <v>550</v>
      </c>
      <c r="T61" s="1071" t="s">
        <v>1258</v>
      </c>
      <c r="U61" s="1057" t="s">
        <v>401</v>
      </c>
      <c r="V61" s="1108"/>
      <c r="W61" s="1107"/>
      <c r="X61" s="1108"/>
      <c r="AG61" s="1170"/>
      <c r="AH61" s="1057"/>
      <c r="AI61" s="1057"/>
      <c r="AM61" s="1061" t="s">
        <v>474</v>
      </c>
      <c r="AN61" s="1071" t="s">
        <v>1278</v>
      </c>
      <c r="AO61" s="1129"/>
      <c r="AP61" s="1057" t="s">
        <v>1079</v>
      </c>
      <c r="AQ61" s="1060"/>
      <c r="AR61" s="1184"/>
    </row>
    <row r="62" spans="1:58" ht="14.1" customHeight="1">
      <c r="E62" s="1195"/>
      <c r="Q62" s="1144">
        <v>-10</v>
      </c>
      <c r="R62" s="1074" t="s">
        <v>1258</v>
      </c>
      <c r="S62" s="1116" t="s">
        <v>401</v>
      </c>
      <c r="T62" s="1057" t="s">
        <v>1079</v>
      </c>
      <c r="U62" s="1081" t="s">
        <v>538</v>
      </c>
      <c r="W62" s="1107"/>
      <c r="X62" s="1108"/>
      <c r="Y62" s="1061" t="s">
        <v>600</v>
      </c>
      <c r="Z62" s="1074" t="s">
        <v>1256</v>
      </c>
      <c r="AA62" s="1054"/>
      <c r="AB62" s="1054"/>
      <c r="AC62" s="1054"/>
      <c r="AD62" s="1130"/>
      <c r="AG62" s="1055"/>
      <c r="AH62" s="1061"/>
      <c r="AI62" s="1054"/>
      <c r="AJ62" s="1055"/>
      <c r="AO62" s="1055" t="s">
        <v>462</v>
      </c>
      <c r="AP62" s="1186" t="s">
        <v>1278</v>
      </c>
      <c r="AQ62" s="1113"/>
      <c r="AR62" s="1183" t="s">
        <v>1178</v>
      </c>
    </row>
    <row r="63" spans="1:58" ht="14.1" customHeight="1">
      <c r="A63" s="1068"/>
      <c r="D63" s="1212" t="s">
        <v>61</v>
      </c>
      <c r="J63" s="1068" t="s">
        <v>132</v>
      </c>
      <c r="K63" s="1068"/>
      <c r="L63" s="1068"/>
      <c r="M63" s="1068"/>
      <c r="N63" s="1068"/>
      <c r="O63" s="1068"/>
      <c r="P63" s="1068"/>
      <c r="Q63" s="1069"/>
      <c r="S63" s="1054"/>
      <c r="T63" s="1117"/>
      <c r="U63" s="1073"/>
      <c r="V63" s="1071" t="s">
        <v>1282</v>
      </c>
      <c r="W63" s="1120"/>
      <c r="X63" s="1108"/>
      <c r="AA63" s="1081" t="s">
        <v>556</v>
      </c>
      <c r="AB63" s="1182" t="s">
        <v>1256</v>
      </c>
      <c r="AC63" s="1071"/>
      <c r="AD63" s="1183" t="s">
        <v>608</v>
      </c>
      <c r="AG63" s="1055"/>
      <c r="AH63" s="1061"/>
      <c r="AI63" s="1054"/>
      <c r="AJ63" s="1055"/>
      <c r="AP63" s="1054"/>
      <c r="AQ63" s="1054"/>
      <c r="AR63" s="1060"/>
      <c r="AT63" s="1183"/>
    </row>
    <row r="64" spans="1:58" ht="14.1" customHeight="1">
      <c r="Q64" s="1055" t="s">
        <v>561</v>
      </c>
      <c r="R64" s="1071" t="s">
        <v>1279</v>
      </c>
      <c r="S64" s="1071" t="s">
        <v>1069</v>
      </c>
      <c r="T64" s="1117"/>
      <c r="U64" s="1073"/>
      <c r="V64" s="1057" t="s">
        <v>1079</v>
      </c>
      <c r="W64" s="1061"/>
      <c r="X64" s="1108"/>
      <c r="Y64" s="1061" t="s">
        <v>609</v>
      </c>
      <c r="Z64" s="1071" t="s">
        <v>1258</v>
      </c>
      <c r="AA64" s="1129"/>
      <c r="AB64" s="1057" t="s">
        <v>1079</v>
      </c>
      <c r="AD64" s="1185"/>
      <c r="AG64" s="1055"/>
      <c r="AH64" s="1061"/>
      <c r="AI64" s="1054"/>
      <c r="AJ64" s="1055"/>
    </row>
    <row r="65" spans="17:44" ht="14.1" customHeight="1">
      <c r="Q65" s="1144"/>
      <c r="R65" s="1057"/>
      <c r="S65" s="1073" t="s">
        <v>557</v>
      </c>
      <c r="T65" s="1071" t="s">
        <v>1282</v>
      </c>
      <c r="U65" s="1150" t="s">
        <v>147</v>
      </c>
      <c r="X65" s="1108"/>
      <c r="AA65" s="1055" t="s">
        <v>606</v>
      </c>
      <c r="AB65" s="1186" t="s">
        <v>1258</v>
      </c>
      <c r="AC65" s="1113"/>
      <c r="AD65" s="1183" t="s">
        <v>611</v>
      </c>
      <c r="AG65" s="1055"/>
      <c r="AH65" s="1061"/>
      <c r="AI65" s="1054"/>
      <c r="AJ65" s="1055"/>
    </row>
    <row r="66" spans="17:44" ht="14.1" customHeight="1">
      <c r="Q66" s="1144">
        <v>-12</v>
      </c>
      <c r="R66" s="1074" t="s">
        <v>1282</v>
      </c>
      <c r="S66" s="1080" t="s">
        <v>147</v>
      </c>
      <c r="T66" s="1057" t="s">
        <v>1079</v>
      </c>
      <c r="X66" s="1096"/>
      <c r="Y66" s="1054"/>
      <c r="Z66" s="1054"/>
      <c r="AA66" s="1060"/>
      <c r="AB66" s="1057"/>
      <c r="AC66" s="1057"/>
      <c r="AD66" s="1057"/>
      <c r="AG66" s="1055"/>
      <c r="AH66" s="1061"/>
      <c r="AI66" s="1054"/>
      <c r="AJ66" s="1055"/>
    </row>
    <row r="67" spans="17:44" ht="14.1" customHeight="1">
      <c r="Q67" s="1117"/>
      <c r="R67" s="1096"/>
      <c r="S67" s="1144"/>
      <c r="U67" s="1117"/>
      <c r="V67" s="1075"/>
      <c r="W67" s="1075"/>
      <c r="X67" s="1075"/>
      <c r="AA67" s="1075"/>
      <c r="AC67" s="1075"/>
      <c r="AD67" s="1075"/>
      <c r="AG67" s="1055"/>
      <c r="AH67" s="1061"/>
      <c r="AI67" s="1054"/>
      <c r="AJ67" s="1212" t="s">
        <v>61</v>
      </c>
      <c r="AK67" s="1052"/>
      <c r="AL67" s="1052"/>
      <c r="AM67" s="1052"/>
      <c r="AN67" s="1052"/>
      <c r="AO67" s="1052"/>
      <c r="AP67" s="1068" t="s">
        <v>132</v>
      </c>
    </row>
    <row r="68" spans="17:44" ht="14.1" customHeight="1">
      <c r="Q68" s="1061" t="s">
        <v>593</v>
      </c>
      <c r="R68" s="1074" t="s">
        <v>1248</v>
      </c>
      <c r="S68" s="1060" t="s">
        <v>402</v>
      </c>
      <c r="T68" s="1054"/>
      <c r="U68" s="1054"/>
      <c r="V68" s="1169" t="s">
        <v>1295</v>
      </c>
      <c r="AA68" s="1075"/>
      <c r="AB68" s="1075"/>
      <c r="AC68" s="1075"/>
      <c r="AD68" s="1075"/>
      <c r="AG68" s="1055"/>
      <c r="AH68" s="1061"/>
      <c r="AI68" s="1054"/>
      <c r="AJ68" s="1055"/>
    </row>
    <row r="69" spans="17:44" ht="14.1" customHeight="1">
      <c r="Q69" s="1069"/>
      <c r="R69" s="1057"/>
      <c r="S69" s="1081" t="s">
        <v>533</v>
      </c>
      <c r="T69" s="1071" t="s">
        <v>1248</v>
      </c>
      <c r="U69" s="1113" t="s">
        <v>402</v>
      </c>
      <c r="W69" s="1060"/>
      <c r="X69" s="1146"/>
      <c r="Y69" s="1061" t="s">
        <v>587</v>
      </c>
      <c r="Z69" s="1074" t="s">
        <v>1266</v>
      </c>
      <c r="AA69" s="1054"/>
      <c r="AB69" s="1054"/>
      <c r="AC69" s="1054"/>
      <c r="AD69" s="1130"/>
      <c r="AG69" s="1055"/>
      <c r="AH69" s="1061"/>
      <c r="AI69" s="1054"/>
      <c r="AJ69" s="1055"/>
    </row>
    <row r="70" spans="17:44" ht="14.1" customHeight="1">
      <c r="Q70" s="1069">
        <v>-26</v>
      </c>
      <c r="R70" s="1071" t="s">
        <v>1266</v>
      </c>
      <c r="S70" s="1129" t="s">
        <v>15</v>
      </c>
      <c r="T70" s="1057" t="s">
        <v>1079</v>
      </c>
      <c r="U70" s="1114" t="s">
        <v>508</v>
      </c>
      <c r="V70" s="1182" t="s">
        <v>1248</v>
      </c>
      <c r="W70" s="1071"/>
      <c r="X70" s="1183" t="s">
        <v>570</v>
      </c>
      <c r="AA70" s="1081" t="s">
        <v>554</v>
      </c>
      <c r="AB70" s="1182" t="s">
        <v>1273</v>
      </c>
      <c r="AC70" s="1071"/>
      <c r="AD70" s="1183" t="s">
        <v>579</v>
      </c>
      <c r="AG70" s="1055"/>
      <c r="AH70" s="1061"/>
      <c r="AI70" s="1054"/>
      <c r="AJ70" s="1055"/>
    </row>
    <row r="71" spans="17:44" ht="14.1" customHeight="1">
      <c r="Q71" s="1069"/>
      <c r="T71" s="1132"/>
      <c r="U71" s="1133"/>
      <c r="V71" s="1057" t="s">
        <v>1079</v>
      </c>
      <c r="W71" s="1096"/>
      <c r="X71" s="1183"/>
      <c r="Y71" s="1061" t="s">
        <v>596</v>
      </c>
      <c r="Z71" s="1071" t="s">
        <v>1273</v>
      </c>
      <c r="AA71" s="1129"/>
      <c r="AB71" s="1057" t="s">
        <v>1079</v>
      </c>
      <c r="AD71" s="1185"/>
      <c r="AG71" s="1055"/>
      <c r="AH71" s="1061"/>
      <c r="AI71" s="1054"/>
      <c r="AJ71" s="1055"/>
    </row>
    <row r="72" spans="17:44" ht="14.1" customHeight="1">
      <c r="Q72" s="1069">
        <v>-27</v>
      </c>
      <c r="R72" s="1074" t="s">
        <v>1273</v>
      </c>
      <c r="S72" s="1057" t="s">
        <v>1163</v>
      </c>
      <c r="T72" s="1075"/>
      <c r="U72" s="1114" t="s">
        <v>567</v>
      </c>
      <c r="V72" s="1186" t="s">
        <v>1279</v>
      </c>
      <c r="W72" s="1071"/>
      <c r="X72" s="1183" t="s">
        <v>574</v>
      </c>
      <c r="AA72" s="1055" t="s">
        <v>575</v>
      </c>
      <c r="AB72" s="1186" t="s">
        <v>1266</v>
      </c>
      <c r="AC72" s="1113"/>
      <c r="AD72" s="1183" t="s">
        <v>583</v>
      </c>
      <c r="AG72" s="1055"/>
      <c r="AH72" s="1061"/>
      <c r="AI72" s="1054"/>
      <c r="AJ72" s="1055"/>
    </row>
    <row r="73" spans="17:44" ht="14.1" customHeight="1">
      <c r="Q73" s="1069"/>
      <c r="R73" s="1134"/>
      <c r="S73" s="1122" t="s">
        <v>552</v>
      </c>
      <c r="T73" s="1071" t="s">
        <v>1279</v>
      </c>
      <c r="U73" s="1135" t="s">
        <v>1069</v>
      </c>
      <c r="W73" s="1136"/>
      <c r="AG73" s="1055"/>
      <c r="AH73" s="1061"/>
      <c r="AI73" s="1054"/>
      <c r="AJ73" s="1055"/>
    </row>
    <row r="74" spans="17:44" ht="14.1" customHeight="1">
      <c r="Q74" s="1069">
        <v>-28</v>
      </c>
      <c r="R74" s="1071" t="s">
        <v>1279</v>
      </c>
      <c r="S74" s="1135" t="s">
        <v>1069</v>
      </c>
      <c r="T74" s="1057" t="s">
        <v>1079</v>
      </c>
      <c r="U74" s="1055"/>
      <c r="AG74" s="1055"/>
      <c r="AH74" s="1061"/>
      <c r="AI74" s="1054"/>
      <c r="AJ74" s="1055"/>
    </row>
    <row r="75" spans="17:44" ht="14.1" customHeight="1">
      <c r="V75" s="1169" t="s">
        <v>1296</v>
      </c>
      <c r="AG75" s="1055"/>
      <c r="AH75" s="1061"/>
      <c r="AI75" s="1054"/>
      <c r="AJ75" s="1055"/>
    </row>
    <row r="76" spans="17:44" ht="14.1" customHeight="1">
      <c r="Q76" s="1061" t="s">
        <v>460</v>
      </c>
      <c r="R76" s="1074" t="s">
        <v>1252</v>
      </c>
      <c r="S76" s="1060" t="s">
        <v>131</v>
      </c>
      <c r="T76" s="1054"/>
      <c r="U76" s="1054"/>
      <c r="Y76" s="1055" t="s">
        <v>580</v>
      </c>
      <c r="Z76" s="1074" t="s">
        <v>1252</v>
      </c>
      <c r="AA76" s="1069"/>
      <c r="AB76" s="1057"/>
      <c r="AC76" s="1069"/>
      <c r="AD76" s="1067"/>
      <c r="AG76" s="1055"/>
      <c r="AH76" s="1061"/>
      <c r="AI76" s="1054"/>
      <c r="AJ76" s="1055"/>
    </row>
    <row r="77" spans="17:44" ht="14.1" customHeight="1">
      <c r="R77" s="1057"/>
      <c r="S77" s="1081" t="s">
        <v>511</v>
      </c>
      <c r="T77" s="1071" t="s">
        <v>1263</v>
      </c>
      <c r="U77" s="1113" t="s">
        <v>401</v>
      </c>
      <c r="V77" s="1075"/>
      <c r="W77" s="1075"/>
      <c r="X77" s="1075"/>
      <c r="Y77" s="1061"/>
      <c r="Z77" s="1127"/>
      <c r="AA77" s="1081" t="s">
        <v>429</v>
      </c>
      <c r="AB77" s="1182" t="s">
        <v>1267</v>
      </c>
      <c r="AC77" s="1201"/>
      <c r="AD77" s="1183" t="s">
        <v>595</v>
      </c>
      <c r="AG77" s="1055"/>
      <c r="AH77" s="1061"/>
      <c r="AI77" s="1054"/>
      <c r="AJ77" s="1055"/>
    </row>
    <row r="78" spans="17:44" ht="14.1" customHeight="1">
      <c r="Q78" s="1061" t="s">
        <v>445</v>
      </c>
      <c r="R78" s="1071" t="s">
        <v>1263</v>
      </c>
      <c r="S78" s="1129" t="s">
        <v>401</v>
      </c>
      <c r="T78" s="1057" t="s">
        <v>1079</v>
      </c>
      <c r="U78" s="1114" t="s">
        <v>490</v>
      </c>
      <c r="V78" s="1075"/>
      <c r="W78" s="1075"/>
      <c r="X78" s="1075"/>
      <c r="Y78" s="1061" t="s">
        <v>563</v>
      </c>
      <c r="Z78" s="1071" t="s">
        <v>1267</v>
      </c>
      <c r="AA78" s="1202"/>
      <c r="AB78" s="1057" t="s">
        <v>1079</v>
      </c>
      <c r="AC78" s="1069"/>
      <c r="AD78" s="1184"/>
    </row>
    <row r="79" spans="17:44" ht="14.1" customHeight="1">
      <c r="T79" s="1132"/>
      <c r="U79" s="1133"/>
      <c r="V79" s="1182" t="s">
        <v>1251</v>
      </c>
      <c r="W79" s="1071"/>
      <c r="X79" s="1183" t="s">
        <v>586</v>
      </c>
      <c r="Y79" s="1061"/>
      <c r="AA79" s="1055" t="s">
        <v>1215</v>
      </c>
      <c r="AB79" s="1186" t="s">
        <v>1252</v>
      </c>
      <c r="AC79" s="1203"/>
      <c r="AD79" s="1183" t="s">
        <v>1226</v>
      </c>
      <c r="AR79" s="1054"/>
    </row>
    <row r="80" spans="17:44" ht="14.1" customHeight="1">
      <c r="Q80" s="1061" t="s">
        <v>417</v>
      </c>
      <c r="R80" s="1074" t="s">
        <v>1251</v>
      </c>
      <c r="S80" s="1057" t="s">
        <v>402</v>
      </c>
      <c r="T80" s="1075"/>
      <c r="U80" s="1107"/>
      <c r="V80" s="1057" t="s">
        <v>1079</v>
      </c>
      <c r="W80" s="1096"/>
      <c r="X80" s="1185"/>
      <c r="AR80" s="1054"/>
    </row>
    <row r="81" spans="16:44" ht="14.1" customHeight="1">
      <c r="R81" s="1134"/>
      <c r="S81" s="1122" t="s">
        <v>495</v>
      </c>
      <c r="T81" s="1071" t="s">
        <v>1251</v>
      </c>
      <c r="U81" s="1135" t="s">
        <v>402</v>
      </c>
      <c r="AR81" s="1054"/>
    </row>
    <row r="82" spans="16:44" ht="14.1" customHeight="1">
      <c r="Q82" s="1061" t="s">
        <v>419</v>
      </c>
      <c r="R82" s="1071" t="s">
        <v>1267</v>
      </c>
      <c r="S82" s="1135" t="s">
        <v>15</v>
      </c>
      <c r="T82" s="1057" t="s">
        <v>1088</v>
      </c>
      <c r="U82" s="1055" t="s">
        <v>504</v>
      </c>
      <c r="V82" s="1182" t="s">
        <v>1263</v>
      </c>
      <c r="W82" s="1071"/>
      <c r="X82" s="1183" t="s">
        <v>590</v>
      </c>
      <c r="AR82" s="1054"/>
    </row>
    <row r="83" spans="16:44" ht="14.1" customHeight="1">
      <c r="P83" s="1214"/>
      <c r="Q83" s="1055"/>
      <c r="R83" s="1075"/>
      <c r="T83" s="1075"/>
      <c r="U83" s="1075"/>
      <c r="V83" s="1075"/>
      <c r="W83" s="1096"/>
      <c r="X83" s="1215"/>
      <c r="Y83" s="1075"/>
      <c r="Z83" s="1075"/>
      <c r="AA83" s="1075"/>
      <c r="AB83" s="1160"/>
      <c r="AC83" s="1096"/>
      <c r="AD83" s="1117"/>
      <c r="AE83" s="1117"/>
      <c r="AF83" s="1117"/>
      <c r="AR83" s="1054"/>
    </row>
    <row r="84" spans="16:44" ht="14.1" customHeight="1">
      <c r="AR84" s="1054"/>
    </row>
    <row r="85" spans="16:44" ht="14.1" customHeight="1">
      <c r="AR85" s="1054"/>
    </row>
    <row r="86" spans="16:44" ht="14.1" customHeight="1">
      <c r="AR86" s="1054"/>
    </row>
    <row r="87" spans="16:44" ht="14.1" customHeight="1">
      <c r="Q87" s="1057"/>
      <c r="R87" s="1057"/>
      <c r="AR87" s="1054"/>
    </row>
    <row r="88" spans="16:44" ht="14.1" customHeight="1">
      <c r="Q88" s="1057"/>
      <c r="R88" s="1057"/>
      <c r="AR88" s="1054"/>
    </row>
    <row r="89" spans="16:44" ht="14.1" customHeight="1">
      <c r="AR89" s="1054"/>
    </row>
    <row r="90" spans="16:44" ht="14.1" customHeight="1">
      <c r="Q90" s="1057"/>
      <c r="R90" s="1057"/>
      <c r="AR90" s="1054"/>
    </row>
    <row r="91" spans="16:44" ht="14.1" customHeight="1">
      <c r="Q91" s="1057"/>
      <c r="R91" s="1057"/>
      <c r="AR91" s="1054"/>
    </row>
    <row r="92" spans="16:44" ht="14.1" customHeight="1">
      <c r="AR92" s="1054"/>
    </row>
    <row r="93" spans="16:44" ht="14.1" customHeight="1">
      <c r="AJ93" s="1054"/>
      <c r="AK93" s="1055"/>
      <c r="AL93" s="1075"/>
      <c r="AR93" s="1054"/>
    </row>
    <row r="94" spans="16:44" ht="14.1" customHeight="1">
      <c r="AK94" s="1054"/>
      <c r="AL94" s="1160"/>
      <c r="AR94" s="1054"/>
    </row>
    <row r="95" spans="16:44" ht="14.1" customHeight="1">
      <c r="AJ95" s="1054"/>
      <c r="AK95" s="1055"/>
      <c r="AL95" s="1075"/>
      <c r="AR95" s="1054"/>
    </row>
    <row r="96" spans="16:44" ht="14.1" customHeight="1">
      <c r="AJ96" s="1054"/>
      <c r="AK96" s="1055"/>
      <c r="AL96" s="1096"/>
      <c r="AR96" s="1054"/>
    </row>
    <row r="97" spans="36:45" ht="14.1" customHeight="1">
      <c r="AJ97" s="1054"/>
      <c r="AK97" s="1055"/>
      <c r="AL97" s="1096"/>
      <c r="AR97" s="1054"/>
    </row>
    <row r="98" spans="36:45" ht="14.1" customHeight="1">
      <c r="AK98" s="1054"/>
      <c r="AL98" s="1160"/>
      <c r="AR98" s="1054"/>
    </row>
    <row r="99" spans="36:45" ht="14.1" customHeight="1">
      <c r="AJ99" s="1054"/>
      <c r="AK99" s="1055"/>
      <c r="AL99" s="1075"/>
      <c r="AR99" s="1054"/>
    </row>
    <row r="100" spans="36:45" ht="14.1" customHeight="1">
      <c r="AK100" s="1054"/>
      <c r="AL100" s="1160"/>
      <c r="AR100" s="1054"/>
    </row>
    <row r="101" spans="36:45" ht="14.1" customHeight="1">
      <c r="AJ101" s="1054"/>
      <c r="AK101" s="1055"/>
      <c r="AL101" s="1096"/>
      <c r="AQ101" s="1054"/>
      <c r="AR101" s="1060"/>
      <c r="AS101" s="1054"/>
    </row>
    <row r="102" spans="36:45" ht="14.1" customHeight="1">
      <c r="AJ102" s="1054"/>
      <c r="AK102" s="1055"/>
      <c r="AL102" s="1096"/>
      <c r="AP102" s="1054"/>
      <c r="AQ102" s="1060"/>
      <c r="AR102" s="1054"/>
      <c r="AS102" s="1054"/>
    </row>
    <row r="103" spans="36:45" ht="14.1" customHeight="1">
      <c r="AK103" s="1054"/>
      <c r="AL103" s="1160"/>
      <c r="AP103" s="1054"/>
      <c r="AQ103" s="1060"/>
      <c r="AR103" s="1054"/>
      <c r="AS103" s="1054"/>
    </row>
    <row r="104" spans="36:45" ht="14.1" customHeight="1">
      <c r="AJ104" s="1054"/>
      <c r="AK104" s="1055"/>
      <c r="AL104" s="1075"/>
      <c r="AP104" s="1054"/>
      <c r="AQ104" s="1060"/>
      <c r="AR104" s="1054"/>
      <c r="AS104" s="1054"/>
    </row>
    <row r="105" spans="36:45" ht="14.1" customHeight="1">
      <c r="AJ105" s="1054"/>
      <c r="AK105" s="1055"/>
      <c r="AL105" s="1075"/>
      <c r="AP105" s="1054"/>
      <c r="AQ105" s="1060"/>
      <c r="AR105" s="1054"/>
      <c r="AS105" s="1054"/>
    </row>
    <row r="106" spans="36:45" ht="14.1" customHeight="1">
      <c r="AJ106" s="1054"/>
      <c r="AK106" s="1055"/>
      <c r="AL106" s="1096"/>
      <c r="AP106" s="1054"/>
      <c r="AQ106" s="1060"/>
      <c r="AR106" s="1054"/>
      <c r="AS106" s="1054"/>
    </row>
    <row r="107" spans="36:45" ht="14.1" customHeight="1">
      <c r="AJ107" s="1054"/>
      <c r="AK107" s="1055"/>
      <c r="AL107" s="1096"/>
      <c r="AP107" s="1067"/>
      <c r="AQ107" s="1060"/>
      <c r="AR107" s="1054"/>
      <c r="AS107" s="1054"/>
    </row>
    <row r="108" spans="36:45" ht="14.1" customHeight="1">
      <c r="AK108" s="1054"/>
      <c r="AL108" s="1160"/>
      <c r="AP108" s="1067"/>
      <c r="AQ108" s="1060"/>
      <c r="AR108" s="1054"/>
      <c r="AS108" s="1054"/>
    </row>
    <row r="109" spans="36:45" ht="14.1" customHeight="1">
      <c r="AK109" s="1054"/>
      <c r="AL109" s="1160"/>
      <c r="AR109" s="1057"/>
      <c r="AS109" s="1054"/>
    </row>
    <row r="110" spans="36:45" ht="14.1" customHeight="1">
      <c r="AJ110" s="1054"/>
      <c r="AK110" s="1055"/>
      <c r="AL110" s="1075"/>
      <c r="AR110" s="1057"/>
      <c r="AS110" s="1054"/>
    </row>
    <row r="111" spans="36:45" ht="14.1" customHeight="1">
      <c r="AJ111" s="1054"/>
      <c r="AK111" s="1055"/>
      <c r="AL111" s="1096"/>
      <c r="AR111" s="1057"/>
      <c r="AS111" s="1054"/>
    </row>
    <row r="112" spans="36:45" ht="14.1" customHeight="1">
      <c r="AJ112" s="1054"/>
      <c r="AK112" s="1055"/>
      <c r="AL112" s="1096"/>
      <c r="AR112" s="1057"/>
      <c r="AS112" s="1054"/>
    </row>
    <row r="113" spans="36:45" ht="14.1" customHeight="1">
      <c r="AJ113" s="1054"/>
      <c r="AK113" s="1055"/>
      <c r="AL113" s="1075"/>
      <c r="AR113" s="1057"/>
      <c r="AS113" s="1054"/>
    </row>
    <row r="114" spans="36:45" ht="14.1" customHeight="1">
      <c r="AK114" s="1054"/>
      <c r="AL114" s="1160"/>
      <c r="AR114" s="1057"/>
      <c r="AS114" s="1054"/>
    </row>
    <row r="115" spans="36:45" ht="14.1" customHeight="1">
      <c r="AJ115" s="1054"/>
      <c r="AK115" s="1055"/>
      <c r="AL115" s="1075"/>
      <c r="AR115" s="1057"/>
      <c r="AS115" s="1054"/>
    </row>
    <row r="116" spans="36:45" ht="14.1" customHeight="1">
      <c r="AJ116" s="1054"/>
      <c r="AK116" s="1055"/>
      <c r="AL116" s="1096"/>
      <c r="AR116" s="1057"/>
      <c r="AS116" s="1054"/>
    </row>
    <row r="117" spans="36:45" ht="14.1" customHeight="1">
      <c r="AJ117" s="1054"/>
      <c r="AK117" s="1055"/>
      <c r="AL117" s="1096"/>
      <c r="AR117" s="1057"/>
      <c r="AS117" s="1054"/>
    </row>
    <row r="118" spans="36:45" ht="14.1" customHeight="1">
      <c r="AK118" s="1054"/>
      <c r="AL118" s="1160"/>
      <c r="AR118" s="1057"/>
      <c r="AS118" s="1054"/>
    </row>
    <row r="119" spans="36:45" ht="14.1" customHeight="1">
      <c r="AJ119" s="1054"/>
      <c r="AK119" s="1055"/>
      <c r="AL119" s="1075"/>
      <c r="AR119" s="1057"/>
      <c r="AS119" s="1054"/>
    </row>
    <row r="120" spans="36:45" ht="14.1" customHeight="1">
      <c r="AK120" s="1054"/>
      <c r="AL120" s="1160"/>
      <c r="AR120" s="1057"/>
      <c r="AS120" s="1054"/>
    </row>
    <row r="121" spans="36:45" ht="14.1" customHeight="1">
      <c r="AJ121" s="1054"/>
      <c r="AK121" s="1055"/>
      <c r="AL121" s="1075"/>
      <c r="AR121" s="1057"/>
      <c r="AS121" s="1054"/>
    </row>
    <row r="122" spans="36:45" ht="14.1" customHeight="1">
      <c r="AJ122" s="1054"/>
      <c r="AK122" s="1055"/>
      <c r="AL122" s="1096"/>
      <c r="AR122" s="1057"/>
      <c r="AS122" s="1054"/>
    </row>
    <row r="123" spans="36:45" ht="14.1" customHeight="1">
      <c r="AJ123" s="1054"/>
      <c r="AK123" s="1055"/>
      <c r="AL123" s="1096"/>
      <c r="AR123" s="1057"/>
      <c r="AS123" s="1054"/>
    </row>
    <row r="124" spans="36:45" ht="14.1" customHeight="1">
      <c r="AK124" s="1054"/>
      <c r="AL124" s="1160"/>
      <c r="AR124" s="1057"/>
      <c r="AS124" s="1054"/>
    </row>
    <row r="125" spans="36:45" ht="14.1" customHeight="1">
      <c r="AJ125" s="1054"/>
      <c r="AK125" s="1055"/>
      <c r="AL125" s="1075"/>
      <c r="AR125" s="1057"/>
      <c r="AS125" s="1054"/>
    </row>
    <row r="126" spans="36:45" ht="14.1" customHeight="1">
      <c r="AK126" s="1054"/>
      <c r="AL126" s="1160"/>
      <c r="AP126" s="1067"/>
      <c r="AQ126" s="1060"/>
      <c r="AR126" s="1054"/>
      <c r="AS126" s="1054"/>
    </row>
    <row r="127" spans="36:45" ht="14.1" customHeight="1">
      <c r="AJ127" s="1054"/>
      <c r="AK127" s="1055"/>
      <c r="AL127" s="1075"/>
      <c r="AP127" s="1067"/>
      <c r="AQ127" s="1060"/>
      <c r="AR127" s="1054"/>
      <c r="AS127" s="1054"/>
    </row>
    <row r="128" spans="36:45" ht="14.1" customHeight="1">
      <c r="AJ128" s="1054"/>
      <c r="AK128" s="1055"/>
      <c r="AL128" s="1096"/>
      <c r="AP128" s="1067"/>
      <c r="AQ128" s="1060"/>
      <c r="AR128" s="1054"/>
      <c r="AS128" s="1054"/>
    </row>
    <row r="129" spans="36:45" ht="14.1" customHeight="1">
      <c r="AJ129" s="1054"/>
      <c r="AK129" s="1055"/>
      <c r="AL129" s="1096"/>
      <c r="AP129" s="1067"/>
      <c r="AQ129" s="1060"/>
      <c r="AR129" s="1054"/>
      <c r="AS129" s="1054"/>
    </row>
  </sheetData>
  <pageMargins left="0.39370078740157483" right="0.19685039370078741" top="0.59055118110236227" bottom="0.19685039370078741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0" tint="-4.9989318521683403E-2"/>
  </sheetPr>
  <dimension ref="A1:U30"/>
  <sheetViews>
    <sheetView zoomScale="90" zoomScaleNormal="90" workbookViewId="0"/>
  </sheetViews>
  <sheetFormatPr defaultRowHeight="12.75"/>
  <cols>
    <col min="1" max="1" width="3.42578125" style="1009" customWidth="1"/>
    <col min="2" max="2" width="25.7109375" style="1009" customWidth="1"/>
    <col min="3" max="17" width="5.7109375" style="1009" customWidth="1"/>
    <col min="18" max="18" width="7.7109375" style="998" customWidth="1"/>
    <col min="19" max="19" width="7.7109375" style="1009" customWidth="1"/>
    <col min="20" max="21" width="1.7109375" style="1009" customWidth="1"/>
    <col min="22" max="256" width="9.140625" style="1009"/>
    <col min="257" max="257" width="3.42578125" style="1009" customWidth="1"/>
    <col min="258" max="258" width="25.7109375" style="1009" customWidth="1"/>
    <col min="259" max="259" width="5.5703125" style="1009" customWidth="1"/>
    <col min="260" max="261" width="4.7109375" style="1009" customWidth="1"/>
    <col min="262" max="273" width="5.28515625" style="1009" customWidth="1"/>
    <col min="274" max="274" width="7.140625" style="1009" customWidth="1"/>
    <col min="275" max="275" width="7.5703125" style="1009" customWidth="1"/>
    <col min="276" max="512" width="9.140625" style="1009"/>
    <col min="513" max="513" width="3.42578125" style="1009" customWidth="1"/>
    <col min="514" max="514" width="25.7109375" style="1009" customWidth="1"/>
    <col min="515" max="515" width="5.5703125" style="1009" customWidth="1"/>
    <col min="516" max="517" width="4.7109375" style="1009" customWidth="1"/>
    <col min="518" max="529" width="5.28515625" style="1009" customWidth="1"/>
    <col min="530" max="530" width="7.140625" style="1009" customWidth="1"/>
    <col min="531" max="531" width="7.5703125" style="1009" customWidth="1"/>
    <col min="532" max="768" width="9.140625" style="1009"/>
    <col min="769" max="769" width="3.42578125" style="1009" customWidth="1"/>
    <col min="770" max="770" width="25.7109375" style="1009" customWidth="1"/>
    <col min="771" max="771" width="5.5703125" style="1009" customWidth="1"/>
    <col min="772" max="773" width="4.7109375" style="1009" customWidth="1"/>
    <col min="774" max="785" width="5.28515625" style="1009" customWidth="1"/>
    <col min="786" max="786" width="7.140625" style="1009" customWidth="1"/>
    <col min="787" max="787" width="7.5703125" style="1009" customWidth="1"/>
    <col min="788" max="1024" width="9.140625" style="1009"/>
    <col min="1025" max="1025" width="3.42578125" style="1009" customWidth="1"/>
    <col min="1026" max="1026" width="25.7109375" style="1009" customWidth="1"/>
    <col min="1027" max="1027" width="5.5703125" style="1009" customWidth="1"/>
    <col min="1028" max="1029" width="4.7109375" style="1009" customWidth="1"/>
    <col min="1030" max="1041" width="5.28515625" style="1009" customWidth="1"/>
    <col min="1042" max="1042" width="7.140625" style="1009" customWidth="1"/>
    <col min="1043" max="1043" width="7.5703125" style="1009" customWidth="1"/>
    <col min="1044" max="1280" width="9.140625" style="1009"/>
    <col min="1281" max="1281" width="3.42578125" style="1009" customWidth="1"/>
    <col min="1282" max="1282" width="25.7109375" style="1009" customWidth="1"/>
    <col min="1283" max="1283" width="5.5703125" style="1009" customWidth="1"/>
    <col min="1284" max="1285" width="4.7109375" style="1009" customWidth="1"/>
    <col min="1286" max="1297" width="5.28515625" style="1009" customWidth="1"/>
    <col min="1298" max="1298" width="7.140625" style="1009" customWidth="1"/>
    <col min="1299" max="1299" width="7.5703125" style="1009" customWidth="1"/>
    <col min="1300" max="1536" width="9.140625" style="1009"/>
    <col min="1537" max="1537" width="3.42578125" style="1009" customWidth="1"/>
    <col min="1538" max="1538" width="25.7109375" style="1009" customWidth="1"/>
    <col min="1539" max="1539" width="5.5703125" style="1009" customWidth="1"/>
    <col min="1540" max="1541" width="4.7109375" style="1009" customWidth="1"/>
    <col min="1542" max="1553" width="5.28515625" style="1009" customWidth="1"/>
    <col min="1554" max="1554" width="7.140625" style="1009" customWidth="1"/>
    <col min="1555" max="1555" width="7.5703125" style="1009" customWidth="1"/>
    <col min="1556" max="1792" width="9.140625" style="1009"/>
    <col min="1793" max="1793" width="3.42578125" style="1009" customWidth="1"/>
    <col min="1794" max="1794" width="25.7109375" style="1009" customWidth="1"/>
    <col min="1795" max="1795" width="5.5703125" style="1009" customWidth="1"/>
    <col min="1796" max="1797" width="4.7109375" style="1009" customWidth="1"/>
    <col min="1798" max="1809" width="5.28515625" style="1009" customWidth="1"/>
    <col min="1810" max="1810" width="7.140625" style="1009" customWidth="1"/>
    <col min="1811" max="1811" width="7.5703125" style="1009" customWidth="1"/>
    <col min="1812" max="2048" width="9.140625" style="1009"/>
    <col min="2049" max="2049" width="3.42578125" style="1009" customWidth="1"/>
    <col min="2050" max="2050" width="25.7109375" style="1009" customWidth="1"/>
    <col min="2051" max="2051" width="5.5703125" style="1009" customWidth="1"/>
    <col min="2052" max="2053" width="4.7109375" style="1009" customWidth="1"/>
    <col min="2054" max="2065" width="5.28515625" style="1009" customWidth="1"/>
    <col min="2066" max="2066" width="7.140625" style="1009" customWidth="1"/>
    <col min="2067" max="2067" width="7.5703125" style="1009" customWidth="1"/>
    <col min="2068" max="2304" width="9.140625" style="1009"/>
    <col min="2305" max="2305" width="3.42578125" style="1009" customWidth="1"/>
    <col min="2306" max="2306" width="25.7109375" style="1009" customWidth="1"/>
    <col min="2307" max="2307" width="5.5703125" style="1009" customWidth="1"/>
    <col min="2308" max="2309" width="4.7109375" style="1009" customWidth="1"/>
    <col min="2310" max="2321" width="5.28515625" style="1009" customWidth="1"/>
    <col min="2322" max="2322" width="7.140625" style="1009" customWidth="1"/>
    <col min="2323" max="2323" width="7.5703125" style="1009" customWidth="1"/>
    <col min="2324" max="2560" width="9.140625" style="1009"/>
    <col min="2561" max="2561" width="3.42578125" style="1009" customWidth="1"/>
    <col min="2562" max="2562" width="25.7109375" style="1009" customWidth="1"/>
    <col min="2563" max="2563" width="5.5703125" style="1009" customWidth="1"/>
    <col min="2564" max="2565" width="4.7109375" style="1009" customWidth="1"/>
    <col min="2566" max="2577" width="5.28515625" style="1009" customWidth="1"/>
    <col min="2578" max="2578" width="7.140625" style="1009" customWidth="1"/>
    <col min="2579" max="2579" width="7.5703125" style="1009" customWidth="1"/>
    <col min="2580" max="2816" width="9.140625" style="1009"/>
    <col min="2817" max="2817" width="3.42578125" style="1009" customWidth="1"/>
    <col min="2818" max="2818" width="25.7109375" style="1009" customWidth="1"/>
    <col min="2819" max="2819" width="5.5703125" style="1009" customWidth="1"/>
    <col min="2820" max="2821" width="4.7109375" style="1009" customWidth="1"/>
    <col min="2822" max="2833" width="5.28515625" style="1009" customWidth="1"/>
    <col min="2834" max="2834" width="7.140625" style="1009" customWidth="1"/>
    <col min="2835" max="2835" width="7.5703125" style="1009" customWidth="1"/>
    <col min="2836" max="3072" width="9.140625" style="1009"/>
    <col min="3073" max="3073" width="3.42578125" style="1009" customWidth="1"/>
    <col min="3074" max="3074" width="25.7109375" style="1009" customWidth="1"/>
    <col min="3075" max="3075" width="5.5703125" style="1009" customWidth="1"/>
    <col min="3076" max="3077" width="4.7109375" style="1009" customWidth="1"/>
    <col min="3078" max="3089" width="5.28515625" style="1009" customWidth="1"/>
    <col min="3090" max="3090" width="7.140625" style="1009" customWidth="1"/>
    <col min="3091" max="3091" width="7.5703125" style="1009" customWidth="1"/>
    <col min="3092" max="3328" width="9.140625" style="1009"/>
    <col min="3329" max="3329" width="3.42578125" style="1009" customWidth="1"/>
    <col min="3330" max="3330" width="25.7109375" style="1009" customWidth="1"/>
    <col min="3331" max="3331" width="5.5703125" style="1009" customWidth="1"/>
    <col min="3332" max="3333" width="4.7109375" style="1009" customWidth="1"/>
    <col min="3334" max="3345" width="5.28515625" style="1009" customWidth="1"/>
    <col min="3346" max="3346" width="7.140625" style="1009" customWidth="1"/>
    <col min="3347" max="3347" width="7.5703125" style="1009" customWidth="1"/>
    <col min="3348" max="3584" width="9.140625" style="1009"/>
    <col min="3585" max="3585" width="3.42578125" style="1009" customWidth="1"/>
    <col min="3586" max="3586" width="25.7109375" style="1009" customWidth="1"/>
    <col min="3587" max="3587" width="5.5703125" style="1009" customWidth="1"/>
    <col min="3588" max="3589" width="4.7109375" style="1009" customWidth="1"/>
    <col min="3590" max="3601" width="5.28515625" style="1009" customWidth="1"/>
    <col min="3602" max="3602" width="7.140625" style="1009" customWidth="1"/>
    <col min="3603" max="3603" width="7.5703125" style="1009" customWidth="1"/>
    <col min="3604" max="3840" width="9.140625" style="1009"/>
    <col min="3841" max="3841" width="3.42578125" style="1009" customWidth="1"/>
    <col min="3842" max="3842" width="25.7109375" style="1009" customWidth="1"/>
    <col min="3843" max="3843" width="5.5703125" style="1009" customWidth="1"/>
    <col min="3844" max="3845" width="4.7109375" style="1009" customWidth="1"/>
    <col min="3846" max="3857" width="5.28515625" style="1009" customWidth="1"/>
    <col min="3858" max="3858" width="7.140625" style="1009" customWidth="1"/>
    <col min="3859" max="3859" width="7.5703125" style="1009" customWidth="1"/>
    <col min="3860" max="4096" width="9.140625" style="1009"/>
    <col min="4097" max="4097" width="3.42578125" style="1009" customWidth="1"/>
    <col min="4098" max="4098" width="25.7109375" style="1009" customWidth="1"/>
    <col min="4099" max="4099" width="5.5703125" style="1009" customWidth="1"/>
    <col min="4100" max="4101" width="4.7109375" style="1009" customWidth="1"/>
    <col min="4102" max="4113" width="5.28515625" style="1009" customWidth="1"/>
    <col min="4114" max="4114" width="7.140625" style="1009" customWidth="1"/>
    <col min="4115" max="4115" width="7.5703125" style="1009" customWidth="1"/>
    <col min="4116" max="4352" width="9.140625" style="1009"/>
    <col min="4353" max="4353" width="3.42578125" style="1009" customWidth="1"/>
    <col min="4354" max="4354" width="25.7109375" style="1009" customWidth="1"/>
    <col min="4355" max="4355" width="5.5703125" style="1009" customWidth="1"/>
    <col min="4356" max="4357" width="4.7109375" style="1009" customWidth="1"/>
    <col min="4358" max="4369" width="5.28515625" style="1009" customWidth="1"/>
    <col min="4370" max="4370" width="7.140625" style="1009" customWidth="1"/>
    <col min="4371" max="4371" width="7.5703125" style="1009" customWidth="1"/>
    <col min="4372" max="4608" width="9.140625" style="1009"/>
    <col min="4609" max="4609" width="3.42578125" style="1009" customWidth="1"/>
    <col min="4610" max="4610" width="25.7109375" style="1009" customWidth="1"/>
    <col min="4611" max="4611" width="5.5703125" style="1009" customWidth="1"/>
    <col min="4612" max="4613" width="4.7109375" style="1009" customWidth="1"/>
    <col min="4614" max="4625" width="5.28515625" style="1009" customWidth="1"/>
    <col min="4626" max="4626" width="7.140625" style="1009" customWidth="1"/>
    <col min="4627" max="4627" width="7.5703125" style="1009" customWidth="1"/>
    <col min="4628" max="4864" width="9.140625" style="1009"/>
    <col min="4865" max="4865" width="3.42578125" style="1009" customWidth="1"/>
    <col min="4866" max="4866" width="25.7109375" style="1009" customWidth="1"/>
    <col min="4867" max="4867" width="5.5703125" style="1009" customWidth="1"/>
    <col min="4868" max="4869" width="4.7109375" style="1009" customWidth="1"/>
    <col min="4870" max="4881" width="5.28515625" style="1009" customWidth="1"/>
    <col min="4882" max="4882" width="7.140625" style="1009" customWidth="1"/>
    <col min="4883" max="4883" width="7.5703125" style="1009" customWidth="1"/>
    <col min="4884" max="5120" width="9.140625" style="1009"/>
    <col min="5121" max="5121" width="3.42578125" style="1009" customWidth="1"/>
    <col min="5122" max="5122" width="25.7109375" style="1009" customWidth="1"/>
    <col min="5123" max="5123" width="5.5703125" style="1009" customWidth="1"/>
    <col min="5124" max="5125" width="4.7109375" style="1009" customWidth="1"/>
    <col min="5126" max="5137" width="5.28515625" style="1009" customWidth="1"/>
    <col min="5138" max="5138" width="7.140625" style="1009" customWidth="1"/>
    <col min="5139" max="5139" width="7.5703125" style="1009" customWidth="1"/>
    <col min="5140" max="5376" width="9.140625" style="1009"/>
    <col min="5377" max="5377" width="3.42578125" style="1009" customWidth="1"/>
    <col min="5378" max="5378" width="25.7109375" style="1009" customWidth="1"/>
    <col min="5379" max="5379" width="5.5703125" style="1009" customWidth="1"/>
    <col min="5380" max="5381" width="4.7109375" style="1009" customWidth="1"/>
    <col min="5382" max="5393" width="5.28515625" style="1009" customWidth="1"/>
    <col min="5394" max="5394" width="7.140625" style="1009" customWidth="1"/>
    <col min="5395" max="5395" width="7.5703125" style="1009" customWidth="1"/>
    <col min="5396" max="5632" width="9.140625" style="1009"/>
    <col min="5633" max="5633" width="3.42578125" style="1009" customWidth="1"/>
    <col min="5634" max="5634" width="25.7109375" style="1009" customWidth="1"/>
    <col min="5635" max="5635" width="5.5703125" style="1009" customWidth="1"/>
    <col min="5636" max="5637" width="4.7109375" style="1009" customWidth="1"/>
    <col min="5638" max="5649" width="5.28515625" style="1009" customWidth="1"/>
    <col min="5650" max="5650" width="7.140625" style="1009" customWidth="1"/>
    <col min="5651" max="5651" width="7.5703125" style="1009" customWidth="1"/>
    <col min="5652" max="5888" width="9.140625" style="1009"/>
    <col min="5889" max="5889" width="3.42578125" style="1009" customWidth="1"/>
    <col min="5890" max="5890" width="25.7109375" style="1009" customWidth="1"/>
    <col min="5891" max="5891" width="5.5703125" style="1009" customWidth="1"/>
    <col min="5892" max="5893" width="4.7109375" style="1009" customWidth="1"/>
    <col min="5894" max="5905" width="5.28515625" style="1009" customWidth="1"/>
    <col min="5906" max="5906" width="7.140625" style="1009" customWidth="1"/>
    <col min="5907" max="5907" width="7.5703125" style="1009" customWidth="1"/>
    <col min="5908" max="6144" width="9.140625" style="1009"/>
    <col min="6145" max="6145" width="3.42578125" style="1009" customWidth="1"/>
    <col min="6146" max="6146" width="25.7109375" style="1009" customWidth="1"/>
    <col min="6147" max="6147" width="5.5703125" style="1009" customWidth="1"/>
    <col min="6148" max="6149" width="4.7109375" style="1009" customWidth="1"/>
    <col min="6150" max="6161" width="5.28515625" style="1009" customWidth="1"/>
    <col min="6162" max="6162" width="7.140625" style="1009" customWidth="1"/>
    <col min="6163" max="6163" width="7.5703125" style="1009" customWidth="1"/>
    <col min="6164" max="6400" width="9.140625" style="1009"/>
    <col min="6401" max="6401" width="3.42578125" style="1009" customWidth="1"/>
    <col min="6402" max="6402" width="25.7109375" style="1009" customWidth="1"/>
    <col min="6403" max="6403" width="5.5703125" style="1009" customWidth="1"/>
    <col min="6404" max="6405" width="4.7109375" style="1009" customWidth="1"/>
    <col min="6406" max="6417" width="5.28515625" style="1009" customWidth="1"/>
    <col min="6418" max="6418" width="7.140625" style="1009" customWidth="1"/>
    <col min="6419" max="6419" width="7.5703125" style="1009" customWidth="1"/>
    <col min="6420" max="6656" width="9.140625" style="1009"/>
    <col min="6657" max="6657" width="3.42578125" style="1009" customWidth="1"/>
    <col min="6658" max="6658" width="25.7109375" style="1009" customWidth="1"/>
    <col min="6659" max="6659" width="5.5703125" style="1009" customWidth="1"/>
    <col min="6660" max="6661" width="4.7109375" style="1009" customWidth="1"/>
    <col min="6662" max="6673" width="5.28515625" style="1009" customWidth="1"/>
    <col min="6674" max="6674" width="7.140625" style="1009" customWidth="1"/>
    <col min="6675" max="6675" width="7.5703125" style="1009" customWidth="1"/>
    <col min="6676" max="6912" width="9.140625" style="1009"/>
    <col min="6913" max="6913" width="3.42578125" style="1009" customWidth="1"/>
    <col min="6914" max="6914" width="25.7109375" style="1009" customWidth="1"/>
    <col min="6915" max="6915" width="5.5703125" style="1009" customWidth="1"/>
    <col min="6916" max="6917" width="4.7109375" style="1009" customWidth="1"/>
    <col min="6918" max="6929" width="5.28515625" style="1009" customWidth="1"/>
    <col min="6930" max="6930" width="7.140625" style="1009" customWidth="1"/>
    <col min="6931" max="6931" width="7.5703125" style="1009" customWidth="1"/>
    <col min="6932" max="7168" width="9.140625" style="1009"/>
    <col min="7169" max="7169" width="3.42578125" style="1009" customWidth="1"/>
    <col min="7170" max="7170" width="25.7109375" style="1009" customWidth="1"/>
    <col min="7171" max="7171" width="5.5703125" style="1009" customWidth="1"/>
    <col min="7172" max="7173" width="4.7109375" style="1009" customWidth="1"/>
    <col min="7174" max="7185" width="5.28515625" style="1009" customWidth="1"/>
    <col min="7186" max="7186" width="7.140625" style="1009" customWidth="1"/>
    <col min="7187" max="7187" width="7.5703125" style="1009" customWidth="1"/>
    <col min="7188" max="7424" width="9.140625" style="1009"/>
    <col min="7425" max="7425" width="3.42578125" style="1009" customWidth="1"/>
    <col min="7426" max="7426" width="25.7109375" style="1009" customWidth="1"/>
    <col min="7427" max="7427" width="5.5703125" style="1009" customWidth="1"/>
    <col min="7428" max="7429" width="4.7109375" style="1009" customWidth="1"/>
    <col min="7430" max="7441" width="5.28515625" style="1009" customWidth="1"/>
    <col min="7442" max="7442" width="7.140625" style="1009" customWidth="1"/>
    <col min="7443" max="7443" width="7.5703125" style="1009" customWidth="1"/>
    <col min="7444" max="7680" width="9.140625" style="1009"/>
    <col min="7681" max="7681" width="3.42578125" style="1009" customWidth="1"/>
    <col min="7682" max="7682" width="25.7109375" style="1009" customWidth="1"/>
    <col min="7683" max="7683" width="5.5703125" style="1009" customWidth="1"/>
    <col min="7684" max="7685" width="4.7109375" style="1009" customWidth="1"/>
    <col min="7686" max="7697" width="5.28515625" style="1009" customWidth="1"/>
    <col min="7698" max="7698" width="7.140625" style="1009" customWidth="1"/>
    <col min="7699" max="7699" width="7.5703125" style="1009" customWidth="1"/>
    <col min="7700" max="7936" width="9.140625" style="1009"/>
    <col min="7937" max="7937" width="3.42578125" style="1009" customWidth="1"/>
    <col min="7938" max="7938" width="25.7109375" style="1009" customWidth="1"/>
    <col min="7939" max="7939" width="5.5703125" style="1009" customWidth="1"/>
    <col min="7940" max="7941" width="4.7109375" style="1009" customWidth="1"/>
    <col min="7942" max="7953" width="5.28515625" style="1009" customWidth="1"/>
    <col min="7954" max="7954" width="7.140625" style="1009" customWidth="1"/>
    <col min="7955" max="7955" width="7.5703125" style="1009" customWidth="1"/>
    <col min="7956" max="8192" width="9.140625" style="1009"/>
    <col min="8193" max="8193" width="3.42578125" style="1009" customWidth="1"/>
    <col min="8194" max="8194" width="25.7109375" style="1009" customWidth="1"/>
    <col min="8195" max="8195" width="5.5703125" style="1009" customWidth="1"/>
    <col min="8196" max="8197" width="4.7109375" style="1009" customWidth="1"/>
    <col min="8198" max="8209" width="5.28515625" style="1009" customWidth="1"/>
    <col min="8210" max="8210" width="7.140625" style="1009" customWidth="1"/>
    <col min="8211" max="8211" width="7.5703125" style="1009" customWidth="1"/>
    <col min="8212" max="8448" width="9.140625" style="1009"/>
    <col min="8449" max="8449" width="3.42578125" style="1009" customWidth="1"/>
    <col min="8450" max="8450" width="25.7109375" style="1009" customWidth="1"/>
    <col min="8451" max="8451" width="5.5703125" style="1009" customWidth="1"/>
    <col min="8452" max="8453" width="4.7109375" style="1009" customWidth="1"/>
    <col min="8454" max="8465" width="5.28515625" style="1009" customWidth="1"/>
    <col min="8466" max="8466" width="7.140625" style="1009" customWidth="1"/>
    <col min="8467" max="8467" width="7.5703125" style="1009" customWidth="1"/>
    <col min="8468" max="8704" width="9.140625" style="1009"/>
    <col min="8705" max="8705" width="3.42578125" style="1009" customWidth="1"/>
    <col min="8706" max="8706" width="25.7109375" style="1009" customWidth="1"/>
    <col min="8707" max="8707" width="5.5703125" style="1009" customWidth="1"/>
    <col min="8708" max="8709" width="4.7109375" style="1009" customWidth="1"/>
    <col min="8710" max="8721" width="5.28515625" style="1009" customWidth="1"/>
    <col min="8722" max="8722" width="7.140625" style="1009" customWidth="1"/>
    <col min="8723" max="8723" width="7.5703125" style="1009" customWidth="1"/>
    <col min="8724" max="8960" width="9.140625" style="1009"/>
    <col min="8961" max="8961" width="3.42578125" style="1009" customWidth="1"/>
    <col min="8962" max="8962" width="25.7109375" style="1009" customWidth="1"/>
    <col min="8963" max="8963" width="5.5703125" style="1009" customWidth="1"/>
    <col min="8964" max="8965" width="4.7109375" style="1009" customWidth="1"/>
    <col min="8966" max="8977" width="5.28515625" style="1009" customWidth="1"/>
    <col min="8978" max="8978" width="7.140625" style="1009" customWidth="1"/>
    <col min="8979" max="8979" width="7.5703125" style="1009" customWidth="1"/>
    <col min="8980" max="9216" width="9.140625" style="1009"/>
    <col min="9217" max="9217" width="3.42578125" style="1009" customWidth="1"/>
    <col min="9218" max="9218" width="25.7109375" style="1009" customWidth="1"/>
    <col min="9219" max="9219" width="5.5703125" style="1009" customWidth="1"/>
    <col min="9220" max="9221" width="4.7109375" style="1009" customWidth="1"/>
    <col min="9222" max="9233" width="5.28515625" style="1009" customWidth="1"/>
    <col min="9234" max="9234" width="7.140625" style="1009" customWidth="1"/>
    <col min="9235" max="9235" width="7.5703125" style="1009" customWidth="1"/>
    <col min="9236" max="9472" width="9.140625" style="1009"/>
    <col min="9473" max="9473" width="3.42578125" style="1009" customWidth="1"/>
    <col min="9474" max="9474" width="25.7109375" style="1009" customWidth="1"/>
    <col min="9475" max="9475" width="5.5703125" style="1009" customWidth="1"/>
    <col min="9476" max="9477" width="4.7109375" style="1009" customWidth="1"/>
    <col min="9478" max="9489" width="5.28515625" style="1009" customWidth="1"/>
    <col min="9490" max="9490" width="7.140625" style="1009" customWidth="1"/>
    <col min="9491" max="9491" width="7.5703125" style="1009" customWidth="1"/>
    <col min="9492" max="9728" width="9.140625" style="1009"/>
    <col min="9729" max="9729" width="3.42578125" style="1009" customWidth="1"/>
    <col min="9730" max="9730" width="25.7109375" style="1009" customWidth="1"/>
    <col min="9731" max="9731" width="5.5703125" style="1009" customWidth="1"/>
    <col min="9732" max="9733" width="4.7109375" style="1009" customWidth="1"/>
    <col min="9734" max="9745" width="5.28515625" style="1009" customWidth="1"/>
    <col min="9746" max="9746" width="7.140625" style="1009" customWidth="1"/>
    <col min="9747" max="9747" width="7.5703125" style="1009" customWidth="1"/>
    <col min="9748" max="9984" width="9.140625" style="1009"/>
    <col min="9985" max="9985" width="3.42578125" style="1009" customWidth="1"/>
    <col min="9986" max="9986" width="25.7109375" style="1009" customWidth="1"/>
    <col min="9987" max="9987" width="5.5703125" style="1009" customWidth="1"/>
    <col min="9988" max="9989" width="4.7109375" style="1009" customWidth="1"/>
    <col min="9990" max="10001" width="5.28515625" style="1009" customWidth="1"/>
    <col min="10002" max="10002" width="7.140625" style="1009" customWidth="1"/>
    <col min="10003" max="10003" width="7.5703125" style="1009" customWidth="1"/>
    <col min="10004" max="10240" width="9.140625" style="1009"/>
    <col min="10241" max="10241" width="3.42578125" style="1009" customWidth="1"/>
    <col min="10242" max="10242" width="25.7109375" style="1009" customWidth="1"/>
    <col min="10243" max="10243" width="5.5703125" style="1009" customWidth="1"/>
    <col min="10244" max="10245" width="4.7109375" style="1009" customWidth="1"/>
    <col min="10246" max="10257" width="5.28515625" style="1009" customWidth="1"/>
    <col min="10258" max="10258" width="7.140625" style="1009" customWidth="1"/>
    <col min="10259" max="10259" width="7.5703125" style="1009" customWidth="1"/>
    <col min="10260" max="10496" width="9.140625" style="1009"/>
    <col min="10497" max="10497" width="3.42578125" style="1009" customWidth="1"/>
    <col min="10498" max="10498" width="25.7109375" style="1009" customWidth="1"/>
    <col min="10499" max="10499" width="5.5703125" style="1009" customWidth="1"/>
    <col min="10500" max="10501" width="4.7109375" style="1009" customWidth="1"/>
    <col min="10502" max="10513" width="5.28515625" style="1009" customWidth="1"/>
    <col min="10514" max="10514" width="7.140625" style="1009" customWidth="1"/>
    <col min="10515" max="10515" width="7.5703125" style="1009" customWidth="1"/>
    <col min="10516" max="10752" width="9.140625" style="1009"/>
    <col min="10753" max="10753" width="3.42578125" style="1009" customWidth="1"/>
    <col min="10754" max="10754" width="25.7109375" style="1009" customWidth="1"/>
    <col min="10755" max="10755" width="5.5703125" style="1009" customWidth="1"/>
    <col min="10756" max="10757" width="4.7109375" style="1009" customWidth="1"/>
    <col min="10758" max="10769" width="5.28515625" style="1009" customWidth="1"/>
    <col min="10770" max="10770" width="7.140625" style="1009" customWidth="1"/>
    <col min="10771" max="10771" width="7.5703125" style="1009" customWidth="1"/>
    <col min="10772" max="11008" width="9.140625" style="1009"/>
    <col min="11009" max="11009" width="3.42578125" style="1009" customWidth="1"/>
    <col min="11010" max="11010" width="25.7109375" style="1009" customWidth="1"/>
    <col min="11011" max="11011" width="5.5703125" style="1009" customWidth="1"/>
    <col min="11012" max="11013" width="4.7109375" style="1009" customWidth="1"/>
    <col min="11014" max="11025" width="5.28515625" style="1009" customWidth="1"/>
    <col min="11026" max="11026" width="7.140625" style="1009" customWidth="1"/>
    <col min="11027" max="11027" width="7.5703125" style="1009" customWidth="1"/>
    <col min="11028" max="11264" width="9.140625" style="1009"/>
    <col min="11265" max="11265" width="3.42578125" style="1009" customWidth="1"/>
    <col min="11266" max="11266" width="25.7109375" style="1009" customWidth="1"/>
    <col min="11267" max="11267" width="5.5703125" style="1009" customWidth="1"/>
    <col min="11268" max="11269" width="4.7109375" style="1009" customWidth="1"/>
    <col min="11270" max="11281" width="5.28515625" style="1009" customWidth="1"/>
    <col min="11282" max="11282" width="7.140625" style="1009" customWidth="1"/>
    <col min="11283" max="11283" width="7.5703125" style="1009" customWidth="1"/>
    <col min="11284" max="11520" width="9.140625" style="1009"/>
    <col min="11521" max="11521" width="3.42578125" style="1009" customWidth="1"/>
    <col min="11522" max="11522" width="25.7109375" style="1009" customWidth="1"/>
    <col min="11523" max="11523" width="5.5703125" style="1009" customWidth="1"/>
    <col min="11524" max="11525" width="4.7109375" style="1009" customWidth="1"/>
    <col min="11526" max="11537" width="5.28515625" style="1009" customWidth="1"/>
    <col min="11538" max="11538" width="7.140625" style="1009" customWidth="1"/>
    <col min="11539" max="11539" width="7.5703125" style="1009" customWidth="1"/>
    <col min="11540" max="11776" width="9.140625" style="1009"/>
    <col min="11777" max="11777" width="3.42578125" style="1009" customWidth="1"/>
    <col min="11778" max="11778" width="25.7109375" style="1009" customWidth="1"/>
    <col min="11779" max="11779" width="5.5703125" style="1009" customWidth="1"/>
    <col min="11780" max="11781" width="4.7109375" style="1009" customWidth="1"/>
    <col min="11782" max="11793" width="5.28515625" style="1009" customWidth="1"/>
    <col min="11794" max="11794" width="7.140625" style="1009" customWidth="1"/>
    <col min="11795" max="11795" width="7.5703125" style="1009" customWidth="1"/>
    <col min="11796" max="12032" width="9.140625" style="1009"/>
    <col min="12033" max="12033" width="3.42578125" style="1009" customWidth="1"/>
    <col min="12034" max="12034" width="25.7109375" style="1009" customWidth="1"/>
    <col min="12035" max="12035" width="5.5703125" style="1009" customWidth="1"/>
    <col min="12036" max="12037" width="4.7109375" style="1009" customWidth="1"/>
    <col min="12038" max="12049" width="5.28515625" style="1009" customWidth="1"/>
    <col min="12050" max="12050" width="7.140625" style="1009" customWidth="1"/>
    <col min="12051" max="12051" width="7.5703125" style="1009" customWidth="1"/>
    <col min="12052" max="12288" width="9.140625" style="1009"/>
    <col min="12289" max="12289" width="3.42578125" style="1009" customWidth="1"/>
    <col min="12290" max="12290" width="25.7109375" style="1009" customWidth="1"/>
    <col min="12291" max="12291" width="5.5703125" style="1009" customWidth="1"/>
    <col min="12292" max="12293" width="4.7109375" style="1009" customWidth="1"/>
    <col min="12294" max="12305" width="5.28515625" style="1009" customWidth="1"/>
    <col min="12306" max="12306" width="7.140625" style="1009" customWidth="1"/>
    <col min="12307" max="12307" width="7.5703125" style="1009" customWidth="1"/>
    <col min="12308" max="12544" width="9.140625" style="1009"/>
    <col min="12545" max="12545" width="3.42578125" style="1009" customWidth="1"/>
    <col min="12546" max="12546" width="25.7109375" style="1009" customWidth="1"/>
    <col min="12547" max="12547" width="5.5703125" style="1009" customWidth="1"/>
    <col min="12548" max="12549" width="4.7109375" style="1009" customWidth="1"/>
    <col min="12550" max="12561" width="5.28515625" style="1009" customWidth="1"/>
    <col min="12562" max="12562" width="7.140625" style="1009" customWidth="1"/>
    <col min="12563" max="12563" width="7.5703125" style="1009" customWidth="1"/>
    <col min="12564" max="12800" width="9.140625" style="1009"/>
    <col min="12801" max="12801" width="3.42578125" style="1009" customWidth="1"/>
    <col min="12802" max="12802" width="25.7109375" style="1009" customWidth="1"/>
    <col min="12803" max="12803" width="5.5703125" style="1009" customWidth="1"/>
    <col min="12804" max="12805" width="4.7109375" style="1009" customWidth="1"/>
    <col min="12806" max="12817" width="5.28515625" style="1009" customWidth="1"/>
    <col min="12818" max="12818" width="7.140625" style="1009" customWidth="1"/>
    <col min="12819" max="12819" width="7.5703125" style="1009" customWidth="1"/>
    <col min="12820" max="13056" width="9.140625" style="1009"/>
    <col min="13057" max="13057" width="3.42578125" style="1009" customWidth="1"/>
    <col min="13058" max="13058" width="25.7109375" style="1009" customWidth="1"/>
    <col min="13059" max="13059" width="5.5703125" style="1009" customWidth="1"/>
    <col min="13060" max="13061" width="4.7109375" style="1009" customWidth="1"/>
    <col min="13062" max="13073" width="5.28515625" style="1009" customWidth="1"/>
    <col min="13074" max="13074" width="7.140625" style="1009" customWidth="1"/>
    <col min="13075" max="13075" width="7.5703125" style="1009" customWidth="1"/>
    <col min="13076" max="13312" width="9.140625" style="1009"/>
    <col min="13313" max="13313" width="3.42578125" style="1009" customWidth="1"/>
    <col min="13314" max="13314" width="25.7109375" style="1009" customWidth="1"/>
    <col min="13315" max="13315" width="5.5703125" style="1009" customWidth="1"/>
    <col min="13316" max="13317" width="4.7109375" style="1009" customWidth="1"/>
    <col min="13318" max="13329" width="5.28515625" style="1009" customWidth="1"/>
    <col min="13330" max="13330" width="7.140625" style="1009" customWidth="1"/>
    <col min="13331" max="13331" width="7.5703125" style="1009" customWidth="1"/>
    <col min="13332" max="13568" width="9.140625" style="1009"/>
    <col min="13569" max="13569" width="3.42578125" style="1009" customWidth="1"/>
    <col min="13570" max="13570" width="25.7109375" style="1009" customWidth="1"/>
    <col min="13571" max="13571" width="5.5703125" style="1009" customWidth="1"/>
    <col min="13572" max="13573" width="4.7109375" style="1009" customWidth="1"/>
    <col min="13574" max="13585" width="5.28515625" style="1009" customWidth="1"/>
    <col min="13586" max="13586" width="7.140625" style="1009" customWidth="1"/>
    <col min="13587" max="13587" width="7.5703125" style="1009" customWidth="1"/>
    <col min="13588" max="13824" width="9.140625" style="1009"/>
    <col min="13825" max="13825" width="3.42578125" style="1009" customWidth="1"/>
    <col min="13826" max="13826" width="25.7109375" style="1009" customWidth="1"/>
    <col min="13827" max="13827" width="5.5703125" style="1009" customWidth="1"/>
    <col min="13828" max="13829" width="4.7109375" style="1009" customWidth="1"/>
    <col min="13830" max="13841" width="5.28515625" style="1009" customWidth="1"/>
    <col min="13842" max="13842" width="7.140625" style="1009" customWidth="1"/>
    <col min="13843" max="13843" width="7.5703125" style="1009" customWidth="1"/>
    <col min="13844" max="14080" width="9.140625" style="1009"/>
    <col min="14081" max="14081" width="3.42578125" style="1009" customWidth="1"/>
    <col min="14082" max="14082" width="25.7109375" style="1009" customWidth="1"/>
    <col min="14083" max="14083" width="5.5703125" style="1009" customWidth="1"/>
    <col min="14084" max="14085" width="4.7109375" style="1009" customWidth="1"/>
    <col min="14086" max="14097" width="5.28515625" style="1009" customWidth="1"/>
    <col min="14098" max="14098" width="7.140625" style="1009" customWidth="1"/>
    <col min="14099" max="14099" width="7.5703125" style="1009" customWidth="1"/>
    <col min="14100" max="14336" width="9.140625" style="1009"/>
    <col min="14337" max="14337" width="3.42578125" style="1009" customWidth="1"/>
    <col min="14338" max="14338" width="25.7109375" style="1009" customWidth="1"/>
    <col min="14339" max="14339" width="5.5703125" style="1009" customWidth="1"/>
    <col min="14340" max="14341" width="4.7109375" style="1009" customWidth="1"/>
    <col min="14342" max="14353" width="5.28515625" style="1009" customWidth="1"/>
    <col min="14354" max="14354" width="7.140625" style="1009" customWidth="1"/>
    <col min="14355" max="14355" width="7.5703125" style="1009" customWidth="1"/>
    <col min="14356" max="14592" width="9.140625" style="1009"/>
    <col min="14593" max="14593" width="3.42578125" style="1009" customWidth="1"/>
    <col min="14594" max="14594" width="25.7109375" style="1009" customWidth="1"/>
    <col min="14595" max="14595" width="5.5703125" style="1009" customWidth="1"/>
    <col min="14596" max="14597" width="4.7109375" style="1009" customWidth="1"/>
    <col min="14598" max="14609" width="5.28515625" style="1009" customWidth="1"/>
    <col min="14610" max="14610" width="7.140625" style="1009" customWidth="1"/>
    <col min="14611" max="14611" width="7.5703125" style="1009" customWidth="1"/>
    <col min="14612" max="14848" width="9.140625" style="1009"/>
    <col min="14849" max="14849" width="3.42578125" style="1009" customWidth="1"/>
    <col min="14850" max="14850" width="25.7109375" style="1009" customWidth="1"/>
    <col min="14851" max="14851" width="5.5703125" style="1009" customWidth="1"/>
    <col min="14852" max="14853" width="4.7109375" style="1009" customWidth="1"/>
    <col min="14854" max="14865" width="5.28515625" style="1009" customWidth="1"/>
    <col min="14866" max="14866" width="7.140625" style="1009" customWidth="1"/>
    <col min="14867" max="14867" width="7.5703125" style="1009" customWidth="1"/>
    <col min="14868" max="15104" width="9.140625" style="1009"/>
    <col min="15105" max="15105" width="3.42578125" style="1009" customWidth="1"/>
    <col min="15106" max="15106" width="25.7109375" style="1009" customWidth="1"/>
    <col min="15107" max="15107" width="5.5703125" style="1009" customWidth="1"/>
    <col min="15108" max="15109" width="4.7109375" style="1009" customWidth="1"/>
    <col min="15110" max="15121" width="5.28515625" style="1009" customWidth="1"/>
    <col min="15122" max="15122" width="7.140625" style="1009" customWidth="1"/>
    <col min="15123" max="15123" width="7.5703125" style="1009" customWidth="1"/>
    <col min="15124" max="15360" width="9.140625" style="1009"/>
    <col min="15361" max="15361" width="3.42578125" style="1009" customWidth="1"/>
    <col min="15362" max="15362" width="25.7109375" style="1009" customWidth="1"/>
    <col min="15363" max="15363" width="5.5703125" style="1009" customWidth="1"/>
    <col min="15364" max="15365" width="4.7109375" style="1009" customWidth="1"/>
    <col min="15366" max="15377" width="5.28515625" style="1009" customWidth="1"/>
    <col min="15378" max="15378" width="7.140625" style="1009" customWidth="1"/>
    <col min="15379" max="15379" width="7.5703125" style="1009" customWidth="1"/>
    <col min="15380" max="15616" width="9.140625" style="1009"/>
    <col min="15617" max="15617" width="3.42578125" style="1009" customWidth="1"/>
    <col min="15618" max="15618" width="25.7109375" style="1009" customWidth="1"/>
    <col min="15619" max="15619" width="5.5703125" style="1009" customWidth="1"/>
    <col min="15620" max="15621" width="4.7109375" style="1009" customWidth="1"/>
    <col min="15622" max="15633" width="5.28515625" style="1009" customWidth="1"/>
    <col min="15634" max="15634" width="7.140625" style="1009" customWidth="1"/>
    <col min="15635" max="15635" width="7.5703125" style="1009" customWidth="1"/>
    <col min="15636" max="15872" width="9.140625" style="1009"/>
    <col min="15873" max="15873" width="3.42578125" style="1009" customWidth="1"/>
    <col min="15874" max="15874" width="25.7109375" style="1009" customWidth="1"/>
    <col min="15875" max="15875" width="5.5703125" style="1009" customWidth="1"/>
    <col min="15876" max="15877" width="4.7109375" style="1009" customWidth="1"/>
    <col min="15878" max="15889" width="5.28515625" style="1009" customWidth="1"/>
    <col min="15890" max="15890" width="7.140625" style="1009" customWidth="1"/>
    <col min="15891" max="15891" width="7.5703125" style="1009" customWidth="1"/>
    <col min="15892" max="16128" width="9.140625" style="1009"/>
    <col min="16129" max="16129" width="3.42578125" style="1009" customWidth="1"/>
    <col min="16130" max="16130" width="25.7109375" style="1009" customWidth="1"/>
    <col min="16131" max="16131" width="5.5703125" style="1009" customWidth="1"/>
    <col min="16132" max="16133" width="4.7109375" style="1009" customWidth="1"/>
    <col min="16134" max="16145" width="5.28515625" style="1009" customWidth="1"/>
    <col min="16146" max="16146" width="7.140625" style="1009" customWidth="1"/>
    <col min="16147" max="16147" width="7.5703125" style="1009" customWidth="1"/>
    <col min="16148" max="16384" width="9.140625" style="1009"/>
  </cols>
  <sheetData>
    <row r="1" spans="1:21" s="957" customFormat="1" ht="18" customHeight="1">
      <c r="B1" s="958"/>
      <c r="C1" s="958"/>
      <c r="D1" s="958"/>
      <c r="G1" s="959"/>
      <c r="H1" s="958"/>
      <c r="I1" s="960" t="s">
        <v>1011</v>
      </c>
      <c r="J1" s="958"/>
      <c r="K1" s="958"/>
      <c r="L1" s="958"/>
      <c r="M1" s="958"/>
      <c r="N1" s="958"/>
      <c r="O1" s="958"/>
      <c r="P1" s="958"/>
      <c r="Q1" s="958"/>
      <c r="R1" s="961"/>
      <c r="S1" s="958"/>
    </row>
    <row r="2" spans="1:21" s="957" customFormat="1" ht="18" customHeight="1">
      <c r="B2" s="958"/>
      <c r="C2" s="958"/>
      <c r="D2" s="958"/>
      <c r="G2" s="959"/>
      <c r="H2" s="958"/>
      <c r="I2" s="960" t="s">
        <v>156</v>
      </c>
      <c r="J2" s="958"/>
      <c r="K2" s="958"/>
      <c r="L2" s="958"/>
      <c r="M2" s="958"/>
      <c r="N2" s="958"/>
      <c r="O2" s="958"/>
      <c r="P2" s="958"/>
      <c r="Q2" s="958"/>
      <c r="R2" s="961"/>
      <c r="S2" s="958"/>
    </row>
    <row r="3" spans="1:21" s="957" customFormat="1" ht="18" customHeight="1">
      <c r="B3" s="958"/>
      <c r="C3" s="958"/>
      <c r="D3" s="958"/>
      <c r="G3" s="962"/>
      <c r="H3" s="958"/>
      <c r="I3" s="962" t="s">
        <v>1012</v>
      </c>
      <c r="J3" s="958"/>
      <c r="K3" s="958"/>
      <c r="L3" s="958"/>
      <c r="M3" s="958"/>
      <c r="N3" s="958"/>
      <c r="O3" s="958"/>
      <c r="P3" s="958"/>
      <c r="Q3" s="958"/>
      <c r="R3" s="961"/>
      <c r="S3" s="958"/>
    </row>
    <row r="4" spans="1:21" s="957" customFormat="1" ht="12" customHeight="1">
      <c r="R4" s="963"/>
    </row>
    <row r="5" spans="1:21" s="964" customFormat="1" ht="18" customHeight="1">
      <c r="B5" s="965" t="s">
        <v>1013</v>
      </c>
      <c r="S5" s="849" t="s">
        <v>815</v>
      </c>
    </row>
    <row r="6" spans="1:21" s="981" customFormat="1" ht="15.75">
      <c r="A6" s="966" t="s">
        <v>4</v>
      </c>
      <c r="B6" s="967" t="s">
        <v>670</v>
      </c>
      <c r="C6" s="968"/>
      <c r="D6" s="968" t="s">
        <v>1014</v>
      </c>
      <c r="E6" s="968"/>
      <c r="F6" s="969"/>
      <c r="G6" s="970"/>
      <c r="H6" s="971" t="s">
        <v>1015</v>
      </c>
      <c r="I6" s="971"/>
      <c r="J6" s="972"/>
      <c r="K6" s="973"/>
      <c r="L6" s="974"/>
      <c r="M6" s="975"/>
      <c r="N6" s="976" t="s">
        <v>1016</v>
      </c>
      <c r="O6" s="976"/>
      <c r="P6" s="977"/>
      <c r="Q6" s="978"/>
      <c r="R6" s="979" t="s">
        <v>163</v>
      </c>
      <c r="S6" s="980" t="s">
        <v>328</v>
      </c>
    </row>
    <row r="7" spans="1:21" s="981" customFormat="1" ht="15.75">
      <c r="A7" s="982" t="s">
        <v>5</v>
      </c>
      <c r="B7" s="983"/>
      <c r="C7" s="984" t="s">
        <v>804</v>
      </c>
      <c r="D7" s="985">
        <v>6</v>
      </c>
      <c r="E7" s="974">
        <v>7</v>
      </c>
      <c r="F7" s="2008">
        <v>30</v>
      </c>
      <c r="G7" s="2009"/>
      <c r="H7" s="2008">
        <v>40</v>
      </c>
      <c r="I7" s="2009"/>
      <c r="J7" s="2008" t="s">
        <v>1017</v>
      </c>
      <c r="K7" s="2009"/>
      <c r="L7" s="2010">
        <v>0</v>
      </c>
      <c r="M7" s="2011"/>
      <c r="N7" s="2010">
        <v>40</v>
      </c>
      <c r="O7" s="2011"/>
      <c r="P7" s="2010" t="s">
        <v>1017</v>
      </c>
      <c r="Q7" s="2011"/>
      <c r="R7" s="986" t="s">
        <v>1018</v>
      </c>
      <c r="S7" s="987" t="s">
        <v>12</v>
      </c>
    </row>
    <row r="8" spans="1:21" s="998" customFormat="1" ht="20.100000000000001" customHeight="1">
      <c r="A8" s="988">
        <v>1</v>
      </c>
      <c r="B8" s="989" t="s">
        <v>401</v>
      </c>
      <c r="C8" s="875">
        <f t="shared" ref="C8:C20" si="0">SUM(D8:E8)</f>
        <v>8</v>
      </c>
      <c r="D8" s="990">
        <v>4</v>
      </c>
      <c r="E8" s="990">
        <v>4</v>
      </c>
      <c r="F8" s="991">
        <v>11</v>
      </c>
      <c r="G8" s="991"/>
      <c r="H8" s="992">
        <v>1</v>
      </c>
      <c r="I8" s="992">
        <v>2</v>
      </c>
      <c r="J8" s="992">
        <v>3</v>
      </c>
      <c r="K8" s="991"/>
      <c r="L8" s="993">
        <v>5</v>
      </c>
      <c r="M8" s="994"/>
      <c r="N8" s="993">
        <v>4</v>
      </c>
      <c r="O8" s="995">
        <v>6</v>
      </c>
      <c r="P8" s="992">
        <v>1</v>
      </c>
      <c r="Q8" s="995"/>
      <c r="R8" s="996">
        <v>16</v>
      </c>
      <c r="S8" s="997">
        <v>1</v>
      </c>
      <c r="T8" s="963"/>
      <c r="U8" s="963"/>
    </row>
    <row r="9" spans="1:21" s="998" customFormat="1" ht="20.100000000000001" customHeight="1">
      <c r="A9" s="988">
        <v>2</v>
      </c>
      <c r="B9" s="989" t="s">
        <v>139</v>
      </c>
      <c r="C9" s="875">
        <f t="shared" si="0"/>
        <v>10</v>
      </c>
      <c r="D9" s="990">
        <v>4</v>
      </c>
      <c r="E9" s="990">
        <v>6</v>
      </c>
      <c r="F9" s="991"/>
      <c r="G9" s="991"/>
      <c r="H9" s="992">
        <v>3</v>
      </c>
      <c r="I9" s="991">
        <v>6</v>
      </c>
      <c r="J9" s="992">
        <v>2</v>
      </c>
      <c r="K9" s="999">
        <v>4</v>
      </c>
      <c r="L9" s="992">
        <v>2</v>
      </c>
      <c r="M9" s="992">
        <v>3</v>
      </c>
      <c r="N9" s="995">
        <v>8</v>
      </c>
      <c r="O9" s="995">
        <v>9</v>
      </c>
      <c r="P9" s="992">
        <v>3</v>
      </c>
      <c r="Q9" s="995">
        <v>9</v>
      </c>
      <c r="R9" s="996">
        <v>17</v>
      </c>
      <c r="S9" s="997">
        <v>2</v>
      </c>
      <c r="T9" s="963"/>
      <c r="U9" s="963"/>
    </row>
    <row r="10" spans="1:21" s="963" customFormat="1" ht="20.100000000000001" customHeight="1">
      <c r="A10" s="988">
        <v>3</v>
      </c>
      <c r="B10" s="989" t="s">
        <v>668</v>
      </c>
      <c r="C10" s="875">
        <f t="shared" si="0"/>
        <v>7</v>
      </c>
      <c r="D10" s="990">
        <v>3</v>
      </c>
      <c r="E10" s="990">
        <v>4</v>
      </c>
      <c r="F10" s="992">
        <v>1</v>
      </c>
      <c r="G10" s="991"/>
      <c r="H10" s="999">
        <v>5</v>
      </c>
      <c r="I10" s="991"/>
      <c r="J10" s="992">
        <v>1</v>
      </c>
      <c r="K10" s="991"/>
      <c r="L10" s="992">
        <v>1</v>
      </c>
      <c r="M10" s="1000"/>
      <c r="N10" s="992">
        <v>2</v>
      </c>
      <c r="O10" s="995"/>
      <c r="P10" s="1001">
        <v>10</v>
      </c>
      <c r="Q10" s="995">
        <v>12</v>
      </c>
      <c r="R10" s="996">
        <v>20</v>
      </c>
      <c r="S10" s="997">
        <v>3</v>
      </c>
      <c r="T10" s="998"/>
      <c r="U10" s="998"/>
    </row>
    <row r="11" spans="1:21" s="963" customFormat="1" ht="20.100000000000001" customHeight="1">
      <c r="A11" s="988">
        <v>4</v>
      </c>
      <c r="B11" s="989" t="s">
        <v>15</v>
      </c>
      <c r="C11" s="875">
        <f t="shared" si="0"/>
        <v>6</v>
      </c>
      <c r="D11" s="990">
        <v>3</v>
      </c>
      <c r="E11" s="990">
        <v>3</v>
      </c>
      <c r="F11" s="999">
        <v>5</v>
      </c>
      <c r="G11" s="991"/>
      <c r="H11" s="999">
        <v>4</v>
      </c>
      <c r="I11" s="991"/>
      <c r="J11" s="999">
        <v>5</v>
      </c>
      <c r="K11" s="991"/>
      <c r="L11" s="995"/>
      <c r="M11" s="995"/>
      <c r="N11" s="1001">
        <v>5</v>
      </c>
      <c r="O11" s="995"/>
      <c r="P11" s="1001">
        <v>4</v>
      </c>
      <c r="Q11" s="1001">
        <v>6</v>
      </c>
      <c r="R11" s="996">
        <v>29</v>
      </c>
      <c r="S11" s="1002">
        <v>4</v>
      </c>
    </row>
    <row r="12" spans="1:21" s="963" customFormat="1" ht="20.100000000000001" customHeight="1">
      <c r="A12" s="988">
        <v>5</v>
      </c>
      <c r="B12" s="989" t="s">
        <v>114</v>
      </c>
      <c r="C12" s="875">
        <f t="shared" si="0"/>
        <v>9</v>
      </c>
      <c r="D12" s="990">
        <v>5</v>
      </c>
      <c r="E12" s="990">
        <v>4</v>
      </c>
      <c r="F12" s="992">
        <v>3</v>
      </c>
      <c r="G12" s="999">
        <v>4</v>
      </c>
      <c r="H12" s="991">
        <v>7</v>
      </c>
      <c r="I12" s="991">
        <v>10</v>
      </c>
      <c r="J12" s="999">
        <v>6</v>
      </c>
      <c r="K12" s="991"/>
      <c r="L12" s="1001">
        <v>7</v>
      </c>
      <c r="M12" s="995"/>
      <c r="N12" s="995">
        <v>12</v>
      </c>
      <c r="O12" s="995"/>
      <c r="P12" s="992">
        <v>2</v>
      </c>
      <c r="Q12" s="1001">
        <v>11</v>
      </c>
      <c r="R12" s="996">
        <v>33</v>
      </c>
      <c r="S12" s="1002">
        <v>5</v>
      </c>
      <c r="T12" s="998"/>
      <c r="U12" s="998"/>
    </row>
    <row r="13" spans="1:21" s="963" customFormat="1" ht="20.100000000000001" customHeight="1">
      <c r="A13" s="988">
        <v>6</v>
      </c>
      <c r="B13" s="989" t="s">
        <v>678</v>
      </c>
      <c r="C13" s="875">
        <f t="shared" si="0"/>
        <v>9</v>
      </c>
      <c r="D13" s="990">
        <v>5</v>
      </c>
      <c r="E13" s="990">
        <v>4</v>
      </c>
      <c r="F13" s="999">
        <v>6</v>
      </c>
      <c r="G13" s="999">
        <v>7</v>
      </c>
      <c r="H13" s="991">
        <v>8</v>
      </c>
      <c r="I13" s="991"/>
      <c r="J13" s="999">
        <v>7</v>
      </c>
      <c r="K13" s="991">
        <v>10</v>
      </c>
      <c r="L13" s="1001">
        <v>6</v>
      </c>
      <c r="M13" s="995"/>
      <c r="N13" s="992">
        <v>3</v>
      </c>
      <c r="O13" s="1001">
        <v>7</v>
      </c>
      <c r="P13" s="995">
        <v>8</v>
      </c>
      <c r="Q13" s="995"/>
      <c r="R13" s="996">
        <v>36</v>
      </c>
      <c r="S13" s="1002">
        <v>6</v>
      </c>
    </row>
    <row r="14" spans="1:21" s="963" customFormat="1" ht="20.100000000000001" customHeight="1">
      <c r="A14" s="988">
        <v>7</v>
      </c>
      <c r="B14" s="989" t="s">
        <v>115</v>
      </c>
      <c r="C14" s="875">
        <f t="shared" si="0"/>
        <v>6</v>
      </c>
      <c r="D14" s="990">
        <v>3</v>
      </c>
      <c r="E14" s="990">
        <v>3</v>
      </c>
      <c r="F14" s="992">
        <v>2</v>
      </c>
      <c r="G14" s="991"/>
      <c r="H14" s="999">
        <v>11</v>
      </c>
      <c r="I14" s="991"/>
      <c r="J14" s="999">
        <v>8</v>
      </c>
      <c r="K14" s="991"/>
      <c r="L14" s="1001">
        <v>14</v>
      </c>
      <c r="M14" s="995"/>
      <c r="N14" s="992">
        <v>1</v>
      </c>
      <c r="O14" s="995"/>
      <c r="P14" s="1001">
        <v>14</v>
      </c>
      <c r="Q14" s="995"/>
      <c r="R14" s="996">
        <v>50</v>
      </c>
      <c r="S14" s="1002">
        <v>7</v>
      </c>
    </row>
    <row r="15" spans="1:21" s="963" customFormat="1" ht="20.100000000000001" customHeight="1">
      <c r="A15" s="988">
        <v>8</v>
      </c>
      <c r="B15" s="1003" t="s">
        <v>834</v>
      </c>
      <c r="C15" s="875">
        <f t="shared" si="0"/>
        <v>7</v>
      </c>
      <c r="D15" s="990">
        <v>3</v>
      </c>
      <c r="E15" s="990">
        <v>4</v>
      </c>
      <c r="F15" s="999">
        <v>9</v>
      </c>
      <c r="G15" s="999">
        <v>10</v>
      </c>
      <c r="H15" s="999">
        <v>12</v>
      </c>
      <c r="I15" s="991"/>
      <c r="J15" s="991"/>
      <c r="K15" s="991"/>
      <c r="L15" s="1001">
        <v>4</v>
      </c>
      <c r="M15" s="995">
        <v>12</v>
      </c>
      <c r="N15" s="1001">
        <v>10</v>
      </c>
      <c r="O15" s="995"/>
      <c r="P15" s="1001">
        <v>7</v>
      </c>
      <c r="Q15" s="995"/>
      <c r="R15" s="996">
        <v>52</v>
      </c>
      <c r="S15" s="1002">
        <v>8</v>
      </c>
    </row>
    <row r="16" spans="1:21" s="963" customFormat="1" ht="20.100000000000001" customHeight="1">
      <c r="A16" s="988">
        <v>9</v>
      </c>
      <c r="B16" s="989" t="s">
        <v>402</v>
      </c>
      <c r="C16" s="875">
        <f t="shared" si="0"/>
        <v>7</v>
      </c>
      <c r="D16" s="990">
        <v>3</v>
      </c>
      <c r="E16" s="990">
        <v>4</v>
      </c>
      <c r="F16" s="999">
        <v>7</v>
      </c>
      <c r="G16" s="999">
        <v>19</v>
      </c>
      <c r="H16" s="999">
        <v>14</v>
      </c>
      <c r="I16" s="991"/>
      <c r="J16" s="991"/>
      <c r="K16" s="991"/>
      <c r="L16" s="1001">
        <v>8</v>
      </c>
      <c r="M16" s="1001">
        <v>11</v>
      </c>
      <c r="N16" s="995"/>
      <c r="O16" s="995"/>
      <c r="P16" s="1001">
        <v>5</v>
      </c>
      <c r="Q16" s="995">
        <v>13</v>
      </c>
      <c r="R16" s="996">
        <v>64</v>
      </c>
      <c r="S16" s="1002">
        <v>9</v>
      </c>
    </row>
    <row r="17" spans="1:21" s="963" customFormat="1" ht="20.100000000000001" customHeight="1">
      <c r="A17" s="988">
        <v>10</v>
      </c>
      <c r="B17" s="989" t="s">
        <v>147</v>
      </c>
      <c r="C17" s="875">
        <f t="shared" si="0"/>
        <v>6</v>
      </c>
      <c r="D17" s="990">
        <v>3</v>
      </c>
      <c r="E17" s="990">
        <v>3</v>
      </c>
      <c r="F17" s="999">
        <v>13</v>
      </c>
      <c r="G17" s="999">
        <v>14</v>
      </c>
      <c r="H17" s="991"/>
      <c r="I17" s="991"/>
      <c r="J17" s="999">
        <v>13</v>
      </c>
      <c r="K17" s="991"/>
      <c r="L17" s="1001">
        <v>9</v>
      </c>
      <c r="M17" s="1001">
        <v>10</v>
      </c>
      <c r="N17" s="995"/>
      <c r="O17" s="995"/>
      <c r="P17" s="1001">
        <v>16</v>
      </c>
      <c r="Q17" s="995"/>
      <c r="R17" s="996">
        <v>75</v>
      </c>
      <c r="S17" s="1002">
        <v>10</v>
      </c>
    </row>
    <row r="18" spans="1:21" s="963" customFormat="1" ht="20.100000000000001" customHeight="1">
      <c r="A18" s="988">
        <v>11</v>
      </c>
      <c r="B18" s="989" t="s">
        <v>18</v>
      </c>
      <c r="C18" s="875">
        <f t="shared" si="0"/>
        <v>7</v>
      </c>
      <c r="D18" s="990">
        <v>4</v>
      </c>
      <c r="E18" s="990">
        <v>3</v>
      </c>
      <c r="F18" s="999">
        <v>15</v>
      </c>
      <c r="G18" s="991">
        <v>17</v>
      </c>
      <c r="H18" s="999">
        <v>13</v>
      </c>
      <c r="I18" s="991"/>
      <c r="J18" s="999">
        <v>9</v>
      </c>
      <c r="K18" s="991"/>
      <c r="L18" s="1001">
        <v>13</v>
      </c>
      <c r="M18" s="995"/>
      <c r="N18" s="1001">
        <v>11</v>
      </c>
      <c r="O18" s="995"/>
      <c r="P18" s="1001">
        <v>15</v>
      </c>
      <c r="Q18" s="995"/>
      <c r="R18" s="996">
        <v>76</v>
      </c>
      <c r="S18" s="1002">
        <v>11</v>
      </c>
    </row>
    <row r="19" spans="1:21" s="963" customFormat="1" ht="20.100000000000001" customHeight="1">
      <c r="A19" s="988">
        <v>12</v>
      </c>
      <c r="B19" s="989" t="s">
        <v>131</v>
      </c>
      <c r="C19" s="875">
        <f t="shared" si="0"/>
        <v>7</v>
      </c>
      <c r="D19" s="990">
        <v>4</v>
      </c>
      <c r="E19" s="990">
        <v>3</v>
      </c>
      <c r="F19" s="999">
        <v>18</v>
      </c>
      <c r="G19" s="991"/>
      <c r="H19" s="999">
        <v>9</v>
      </c>
      <c r="I19" s="999">
        <v>18</v>
      </c>
      <c r="J19" s="999">
        <v>11</v>
      </c>
      <c r="K19" s="991"/>
      <c r="L19" s="1001">
        <v>16</v>
      </c>
      <c r="M19" s="995"/>
      <c r="N19" s="1001">
        <v>13</v>
      </c>
      <c r="O19" s="1001">
        <v>15</v>
      </c>
      <c r="P19" s="995"/>
      <c r="Q19" s="995"/>
      <c r="R19" s="996">
        <v>82</v>
      </c>
      <c r="S19" s="1002">
        <v>12</v>
      </c>
    </row>
    <row r="20" spans="1:21" s="963" customFormat="1" ht="20.100000000000001" customHeight="1">
      <c r="A20" s="988">
        <v>13</v>
      </c>
      <c r="B20" s="989" t="s">
        <v>145</v>
      </c>
      <c r="C20" s="875">
        <f t="shared" si="0"/>
        <v>5</v>
      </c>
      <c r="D20" s="990">
        <v>4</v>
      </c>
      <c r="E20" s="990">
        <v>1</v>
      </c>
      <c r="F20" s="999">
        <v>16</v>
      </c>
      <c r="G20" s="991"/>
      <c r="H20" s="999">
        <v>15</v>
      </c>
      <c r="I20" s="991">
        <v>16</v>
      </c>
      <c r="J20" s="999">
        <v>12</v>
      </c>
      <c r="K20" s="991"/>
      <c r="L20" s="1001">
        <v>15</v>
      </c>
      <c r="M20" s="995"/>
      <c r="N20" s="995"/>
      <c r="O20" s="995"/>
      <c r="P20" s="995"/>
      <c r="Q20" s="995"/>
      <c r="R20" s="1004" t="s">
        <v>1019</v>
      </c>
      <c r="S20" s="1002">
        <v>13</v>
      </c>
    </row>
    <row r="21" spans="1:21" s="963" customFormat="1" ht="20.100000000000001" customHeight="1">
      <c r="A21" s="988">
        <v>14</v>
      </c>
      <c r="B21" s="989" t="s">
        <v>146</v>
      </c>
      <c r="C21" s="875">
        <f t="shared" ref="C21:C23" si="1">SUM(D21:E21)</f>
        <v>3</v>
      </c>
      <c r="D21" s="990">
        <v>2</v>
      </c>
      <c r="E21" s="990">
        <v>1</v>
      </c>
      <c r="F21" s="999">
        <v>11</v>
      </c>
      <c r="G21" s="991"/>
      <c r="H21" s="999">
        <v>17</v>
      </c>
      <c r="I21" s="991"/>
      <c r="J21" s="991"/>
      <c r="K21" s="991"/>
      <c r="L21" s="995"/>
      <c r="M21" s="995"/>
      <c r="N21" s="1001">
        <v>14</v>
      </c>
      <c r="O21" s="995"/>
      <c r="P21" s="995"/>
      <c r="Q21" s="995"/>
      <c r="R21" s="1004" t="s">
        <v>1020</v>
      </c>
      <c r="S21" s="1002">
        <v>14</v>
      </c>
    </row>
    <row r="22" spans="1:21" s="963" customFormat="1" ht="20.100000000000001" hidden="1" customHeight="1">
      <c r="A22" s="988"/>
      <c r="B22" s="989"/>
      <c r="C22" s="875">
        <f t="shared" si="1"/>
        <v>0</v>
      </c>
      <c r="D22" s="990"/>
      <c r="E22" s="990"/>
      <c r="F22" s="999"/>
      <c r="G22" s="999"/>
      <c r="H22" s="999"/>
      <c r="I22" s="999"/>
      <c r="J22" s="999"/>
      <c r="K22" s="999"/>
      <c r="L22" s="1001"/>
      <c r="M22" s="1001"/>
      <c r="N22" s="1001"/>
      <c r="O22" s="1001"/>
      <c r="P22" s="1001"/>
      <c r="Q22" s="1001"/>
      <c r="R22" s="996"/>
      <c r="S22" s="1002"/>
    </row>
    <row r="23" spans="1:21" s="963" customFormat="1" ht="20.100000000000001" hidden="1" customHeight="1">
      <c r="A23" s="988"/>
      <c r="B23" s="989"/>
      <c r="C23" s="875">
        <f t="shared" si="1"/>
        <v>0</v>
      </c>
      <c r="D23" s="990"/>
      <c r="E23" s="990"/>
      <c r="F23" s="999"/>
      <c r="G23" s="999"/>
      <c r="H23" s="999"/>
      <c r="I23" s="999"/>
      <c r="J23" s="999"/>
      <c r="K23" s="999"/>
      <c r="L23" s="1001"/>
      <c r="M23" s="1001"/>
      <c r="N23" s="1001"/>
      <c r="O23" s="1001"/>
      <c r="P23" s="1001"/>
      <c r="Q23" s="1001"/>
      <c r="R23" s="996"/>
      <c r="S23" s="1002"/>
    </row>
    <row r="24" spans="1:21" s="837" customFormat="1" ht="16.5">
      <c r="A24" s="905"/>
      <c r="B24" s="1005" t="s">
        <v>1021</v>
      </c>
      <c r="C24" s="1006">
        <f>SUM(C8:C23)</f>
        <v>97</v>
      </c>
      <c r="D24" s="1006">
        <f>SUM(D8:D23)</f>
        <v>50</v>
      </c>
      <c r="E24" s="1006">
        <f>SUM(E8:E23)</f>
        <v>47</v>
      </c>
      <c r="F24" s="2012">
        <v>19</v>
      </c>
      <c r="G24" s="2013"/>
      <c r="H24" s="2012">
        <v>18</v>
      </c>
      <c r="I24" s="2013"/>
      <c r="J24" s="2012">
        <v>13</v>
      </c>
      <c r="K24" s="2013"/>
      <c r="L24" s="2006">
        <v>16</v>
      </c>
      <c r="M24" s="2007"/>
      <c r="N24" s="2006">
        <v>15</v>
      </c>
      <c r="O24" s="2007"/>
      <c r="P24" s="2006">
        <v>16</v>
      </c>
      <c r="Q24" s="2007"/>
      <c r="R24" s="1007"/>
      <c r="S24" s="1008"/>
      <c r="U24" s="963"/>
    </row>
    <row r="25" spans="1:21" ht="16.5">
      <c r="U25" s="963"/>
    </row>
    <row r="26" spans="1:21" ht="15.75">
      <c r="B26" s="965" t="s">
        <v>1022</v>
      </c>
    </row>
    <row r="27" spans="1:21" ht="15.75">
      <c r="B27" s="965" t="s">
        <v>1023</v>
      </c>
    </row>
    <row r="28" spans="1:21" ht="15.75">
      <c r="B28" s="965"/>
    </row>
    <row r="30" spans="1:21" ht="15.75">
      <c r="B30" s="981" t="s">
        <v>61</v>
      </c>
      <c r="C30" s="981"/>
      <c r="D30" s="981"/>
      <c r="E30" s="981"/>
      <c r="F30" s="981"/>
      <c r="G30" s="981"/>
      <c r="H30" s="981"/>
      <c r="I30" s="981"/>
      <c r="J30" s="1010"/>
      <c r="K30" s="1010"/>
      <c r="L30" s="981"/>
      <c r="M30" s="981"/>
      <c r="N30" s="965" t="s">
        <v>1024</v>
      </c>
      <c r="O30" s="965"/>
      <c r="P30" s="981"/>
      <c r="Q30" s="981"/>
      <c r="R30" s="837"/>
      <c r="S30" s="1011"/>
    </row>
  </sheetData>
  <mergeCells count="12">
    <mergeCell ref="P24:Q24"/>
    <mergeCell ref="F7:G7"/>
    <mergeCell ref="H7:I7"/>
    <mergeCell ref="J7:K7"/>
    <mergeCell ref="L7:M7"/>
    <mergeCell ref="N7:O7"/>
    <mergeCell ref="P7:Q7"/>
    <mergeCell ref="F24:G24"/>
    <mergeCell ref="H24:I24"/>
    <mergeCell ref="J24:K24"/>
    <mergeCell ref="L24:M24"/>
    <mergeCell ref="N24:O24"/>
  </mergeCells>
  <pageMargins left="0.59055118110236227" right="0.39370078740157483" top="0.78740157480314965" bottom="0.59055118110236227" header="0.31496062992125984" footer="0.31496062992125984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defaultSize="0" autoLine="0" r:id="rId5">
            <anchor moveWithCells="1">
              <from>
                <xdr:col>21</xdr:col>
                <xdr:colOff>0</xdr:colOff>
                <xdr:row>0</xdr:row>
                <xdr:rowOff>180975</xdr:rowOff>
              </from>
              <to>
                <xdr:col>22</xdr:col>
                <xdr:colOff>247650</xdr:colOff>
                <xdr:row>2</xdr:row>
                <xdr:rowOff>57150</xdr:rowOff>
              </to>
            </anchor>
          </controlPr>
        </control>
      </mc:Choice>
      <mc:Fallback>
        <control shapeId="7169" r:id="rId4" name="CommandButton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0" tint="-4.9989318521683403E-2"/>
  </sheetPr>
  <dimension ref="A1:T137"/>
  <sheetViews>
    <sheetView workbookViewId="0"/>
  </sheetViews>
  <sheetFormatPr defaultRowHeight="15.95" customHeight="1"/>
  <cols>
    <col min="1" max="1" width="3.7109375" style="837" customWidth="1"/>
    <col min="2" max="2" width="22.85546875" style="851" customWidth="1"/>
    <col min="3" max="3" width="18.42578125" style="839" customWidth="1"/>
    <col min="4" max="4" width="7" style="837" customWidth="1"/>
    <col min="5" max="6" width="5.85546875" style="837" customWidth="1"/>
    <col min="7" max="7" width="12.5703125" style="839" customWidth="1"/>
    <col min="8" max="8" width="7.7109375" style="839" customWidth="1"/>
    <col min="9" max="9" width="10.28515625" style="839" customWidth="1"/>
    <col min="10" max="10" width="7.7109375" style="839" customWidth="1"/>
    <col min="11" max="11" width="8" style="844" hidden="1" customWidth="1"/>
    <col min="12" max="12" width="3" style="839" hidden="1" customWidth="1"/>
    <col min="13" max="13" width="0" style="845" hidden="1" customWidth="1"/>
    <col min="14" max="256" width="9.140625" style="839"/>
    <col min="257" max="257" width="3.7109375" style="839" customWidth="1"/>
    <col min="258" max="258" width="22.85546875" style="839" customWidth="1"/>
    <col min="259" max="259" width="18.42578125" style="839" customWidth="1"/>
    <col min="260" max="260" width="7" style="839" customWidth="1"/>
    <col min="261" max="262" width="5.85546875" style="839" customWidth="1"/>
    <col min="263" max="263" width="12.5703125" style="839" customWidth="1"/>
    <col min="264" max="264" width="7.7109375" style="839" customWidth="1"/>
    <col min="265" max="265" width="10.28515625" style="839" customWidth="1"/>
    <col min="266" max="266" width="7.7109375" style="839" customWidth="1"/>
    <col min="267" max="269" width="0" style="839" hidden="1" customWidth="1"/>
    <col min="270" max="512" width="9.140625" style="839"/>
    <col min="513" max="513" width="3.7109375" style="839" customWidth="1"/>
    <col min="514" max="514" width="22.85546875" style="839" customWidth="1"/>
    <col min="515" max="515" width="18.42578125" style="839" customWidth="1"/>
    <col min="516" max="516" width="7" style="839" customWidth="1"/>
    <col min="517" max="518" width="5.85546875" style="839" customWidth="1"/>
    <col min="519" max="519" width="12.5703125" style="839" customWidth="1"/>
    <col min="520" max="520" width="7.7109375" style="839" customWidth="1"/>
    <col min="521" max="521" width="10.28515625" style="839" customWidth="1"/>
    <col min="522" max="522" width="7.7109375" style="839" customWidth="1"/>
    <col min="523" max="525" width="0" style="839" hidden="1" customWidth="1"/>
    <col min="526" max="768" width="9.140625" style="839"/>
    <col min="769" max="769" width="3.7109375" style="839" customWidth="1"/>
    <col min="770" max="770" width="22.85546875" style="839" customWidth="1"/>
    <col min="771" max="771" width="18.42578125" style="839" customWidth="1"/>
    <col min="772" max="772" width="7" style="839" customWidth="1"/>
    <col min="773" max="774" width="5.85546875" style="839" customWidth="1"/>
    <col min="775" max="775" width="12.5703125" style="839" customWidth="1"/>
    <col min="776" max="776" width="7.7109375" style="839" customWidth="1"/>
    <col min="777" max="777" width="10.28515625" style="839" customWidth="1"/>
    <col min="778" max="778" width="7.7109375" style="839" customWidth="1"/>
    <col min="779" max="781" width="0" style="839" hidden="1" customWidth="1"/>
    <col min="782" max="1024" width="9.140625" style="839"/>
    <col min="1025" max="1025" width="3.7109375" style="839" customWidth="1"/>
    <col min="1026" max="1026" width="22.85546875" style="839" customWidth="1"/>
    <col min="1027" max="1027" width="18.42578125" style="839" customWidth="1"/>
    <col min="1028" max="1028" width="7" style="839" customWidth="1"/>
    <col min="1029" max="1030" width="5.85546875" style="839" customWidth="1"/>
    <col min="1031" max="1031" width="12.5703125" style="839" customWidth="1"/>
    <col min="1032" max="1032" width="7.7109375" style="839" customWidth="1"/>
    <col min="1033" max="1033" width="10.28515625" style="839" customWidth="1"/>
    <col min="1034" max="1034" width="7.7109375" style="839" customWidth="1"/>
    <col min="1035" max="1037" width="0" style="839" hidden="1" customWidth="1"/>
    <col min="1038" max="1280" width="9.140625" style="839"/>
    <col min="1281" max="1281" width="3.7109375" style="839" customWidth="1"/>
    <col min="1282" max="1282" width="22.85546875" style="839" customWidth="1"/>
    <col min="1283" max="1283" width="18.42578125" style="839" customWidth="1"/>
    <col min="1284" max="1284" width="7" style="839" customWidth="1"/>
    <col min="1285" max="1286" width="5.85546875" style="839" customWidth="1"/>
    <col min="1287" max="1287" width="12.5703125" style="839" customWidth="1"/>
    <col min="1288" max="1288" width="7.7109375" style="839" customWidth="1"/>
    <col min="1289" max="1289" width="10.28515625" style="839" customWidth="1"/>
    <col min="1290" max="1290" width="7.7109375" style="839" customWidth="1"/>
    <col min="1291" max="1293" width="0" style="839" hidden="1" customWidth="1"/>
    <col min="1294" max="1536" width="9.140625" style="839"/>
    <col min="1537" max="1537" width="3.7109375" style="839" customWidth="1"/>
    <col min="1538" max="1538" width="22.85546875" style="839" customWidth="1"/>
    <col min="1539" max="1539" width="18.42578125" style="839" customWidth="1"/>
    <col min="1540" max="1540" width="7" style="839" customWidth="1"/>
    <col min="1541" max="1542" width="5.85546875" style="839" customWidth="1"/>
    <col min="1543" max="1543" width="12.5703125" style="839" customWidth="1"/>
    <col min="1544" max="1544" width="7.7109375" style="839" customWidth="1"/>
    <col min="1545" max="1545" width="10.28515625" style="839" customWidth="1"/>
    <col min="1546" max="1546" width="7.7109375" style="839" customWidth="1"/>
    <col min="1547" max="1549" width="0" style="839" hidden="1" customWidth="1"/>
    <col min="1550" max="1792" width="9.140625" style="839"/>
    <col min="1793" max="1793" width="3.7109375" style="839" customWidth="1"/>
    <col min="1794" max="1794" width="22.85546875" style="839" customWidth="1"/>
    <col min="1795" max="1795" width="18.42578125" style="839" customWidth="1"/>
    <col min="1796" max="1796" width="7" style="839" customWidth="1"/>
    <col min="1797" max="1798" width="5.85546875" style="839" customWidth="1"/>
    <col min="1799" max="1799" width="12.5703125" style="839" customWidth="1"/>
    <col min="1800" max="1800" width="7.7109375" style="839" customWidth="1"/>
    <col min="1801" max="1801" width="10.28515625" style="839" customWidth="1"/>
    <col min="1802" max="1802" width="7.7109375" style="839" customWidth="1"/>
    <col min="1803" max="1805" width="0" style="839" hidden="1" customWidth="1"/>
    <col min="1806" max="2048" width="9.140625" style="839"/>
    <col min="2049" max="2049" width="3.7109375" style="839" customWidth="1"/>
    <col min="2050" max="2050" width="22.85546875" style="839" customWidth="1"/>
    <col min="2051" max="2051" width="18.42578125" style="839" customWidth="1"/>
    <col min="2052" max="2052" width="7" style="839" customWidth="1"/>
    <col min="2053" max="2054" width="5.85546875" style="839" customWidth="1"/>
    <col min="2055" max="2055" width="12.5703125" style="839" customWidth="1"/>
    <col min="2056" max="2056" width="7.7109375" style="839" customWidth="1"/>
    <col min="2057" max="2057" width="10.28515625" style="839" customWidth="1"/>
    <col min="2058" max="2058" width="7.7109375" style="839" customWidth="1"/>
    <col min="2059" max="2061" width="0" style="839" hidden="1" customWidth="1"/>
    <col min="2062" max="2304" width="9.140625" style="839"/>
    <col min="2305" max="2305" width="3.7109375" style="839" customWidth="1"/>
    <col min="2306" max="2306" width="22.85546875" style="839" customWidth="1"/>
    <col min="2307" max="2307" width="18.42578125" style="839" customWidth="1"/>
    <col min="2308" max="2308" width="7" style="839" customWidth="1"/>
    <col min="2309" max="2310" width="5.85546875" style="839" customWidth="1"/>
    <col min="2311" max="2311" width="12.5703125" style="839" customWidth="1"/>
    <col min="2312" max="2312" width="7.7109375" style="839" customWidth="1"/>
    <col min="2313" max="2313" width="10.28515625" style="839" customWidth="1"/>
    <col min="2314" max="2314" width="7.7109375" style="839" customWidth="1"/>
    <col min="2315" max="2317" width="0" style="839" hidden="1" customWidth="1"/>
    <col min="2318" max="2560" width="9.140625" style="839"/>
    <col min="2561" max="2561" width="3.7109375" style="839" customWidth="1"/>
    <col min="2562" max="2562" width="22.85546875" style="839" customWidth="1"/>
    <col min="2563" max="2563" width="18.42578125" style="839" customWidth="1"/>
    <col min="2564" max="2564" width="7" style="839" customWidth="1"/>
    <col min="2565" max="2566" width="5.85546875" style="839" customWidth="1"/>
    <col min="2567" max="2567" width="12.5703125" style="839" customWidth="1"/>
    <col min="2568" max="2568" width="7.7109375" style="839" customWidth="1"/>
    <col min="2569" max="2569" width="10.28515625" style="839" customWidth="1"/>
    <col min="2570" max="2570" width="7.7109375" style="839" customWidth="1"/>
    <col min="2571" max="2573" width="0" style="839" hidden="1" customWidth="1"/>
    <col min="2574" max="2816" width="9.140625" style="839"/>
    <col min="2817" max="2817" width="3.7109375" style="839" customWidth="1"/>
    <col min="2818" max="2818" width="22.85546875" style="839" customWidth="1"/>
    <col min="2819" max="2819" width="18.42578125" style="839" customWidth="1"/>
    <col min="2820" max="2820" width="7" style="839" customWidth="1"/>
    <col min="2821" max="2822" width="5.85546875" style="839" customWidth="1"/>
    <col min="2823" max="2823" width="12.5703125" style="839" customWidth="1"/>
    <col min="2824" max="2824" width="7.7109375" style="839" customWidth="1"/>
    <col min="2825" max="2825" width="10.28515625" style="839" customWidth="1"/>
    <col min="2826" max="2826" width="7.7109375" style="839" customWidth="1"/>
    <col min="2827" max="2829" width="0" style="839" hidden="1" customWidth="1"/>
    <col min="2830" max="3072" width="9.140625" style="839"/>
    <col min="3073" max="3073" width="3.7109375" style="839" customWidth="1"/>
    <col min="3074" max="3074" width="22.85546875" style="839" customWidth="1"/>
    <col min="3075" max="3075" width="18.42578125" style="839" customWidth="1"/>
    <col min="3076" max="3076" width="7" style="839" customWidth="1"/>
    <col min="3077" max="3078" width="5.85546875" style="839" customWidth="1"/>
    <col min="3079" max="3079" width="12.5703125" style="839" customWidth="1"/>
    <col min="3080" max="3080" width="7.7109375" style="839" customWidth="1"/>
    <col min="3081" max="3081" width="10.28515625" style="839" customWidth="1"/>
    <col min="3082" max="3082" width="7.7109375" style="839" customWidth="1"/>
    <col min="3083" max="3085" width="0" style="839" hidden="1" customWidth="1"/>
    <col min="3086" max="3328" width="9.140625" style="839"/>
    <col min="3329" max="3329" width="3.7109375" style="839" customWidth="1"/>
    <col min="3330" max="3330" width="22.85546875" style="839" customWidth="1"/>
    <col min="3331" max="3331" width="18.42578125" style="839" customWidth="1"/>
    <col min="3332" max="3332" width="7" style="839" customWidth="1"/>
    <col min="3333" max="3334" width="5.85546875" style="839" customWidth="1"/>
    <col min="3335" max="3335" width="12.5703125" style="839" customWidth="1"/>
    <col min="3336" max="3336" width="7.7109375" style="839" customWidth="1"/>
    <col min="3337" max="3337" width="10.28515625" style="839" customWidth="1"/>
    <col min="3338" max="3338" width="7.7109375" style="839" customWidth="1"/>
    <col min="3339" max="3341" width="0" style="839" hidden="1" customWidth="1"/>
    <col min="3342" max="3584" width="9.140625" style="839"/>
    <col min="3585" max="3585" width="3.7109375" style="839" customWidth="1"/>
    <col min="3586" max="3586" width="22.85546875" style="839" customWidth="1"/>
    <col min="3587" max="3587" width="18.42578125" style="839" customWidth="1"/>
    <col min="3588" max="3588" width="7" style="839" customWidth="1"/>
    <col min="3589" max="3590" width="5.85546875" style="839" customWidth="1"/>
    <col min="3591" max="3591" width="12.5703125" style="839" customWidth="1"/>
    <col min="3592" max="3592" width="7.7109375" style="839" customWidth="1"/>
    <col min="3593" max="3593" width="10.28515625" style="839" customWidth="1"/>
    <col min="3594" max="3594" width="7.7109375" style="839" customWidth="1"/>
    <col min="3595" max="3597" width="0" style="839" hidden="1" customWidth="1"/>
    <col min="3598" max="3840" width="9.140625" style="839"/>
    <col min="3841" max="3841" width="3.7109375" style="839" customWidth="1"/>
    <col min="3842" max="3842" width="22.85546875" style="839" customWidth="1"/>
    <col min="3843" max="3843" width="18.42578125" style="839" customWidth="1"/>
    <col min="3844" max="3844" width="7" style="839" customWidth="1"/>
    <col min="3845" max="3846" width="5.85546875" style="839" customWidth="1"/>
    <col min="3847" max="3847" width="12.5703125" style="839" customWidth="1"/>
    <col min="3848" max="3848" width="7.7109375" style="839" customWidth="1"/>
    <col min="3849" max="3849" width="10.28515625" style="839" customWidth="1"/>
    <col min="3850" max="3850" width="7.7109375" style="839" customWidth="1"/>
    <col min="3851" max="3853" width="0" style="839" hidden="1" customWidth="1"/>
    <col min="3854" max="4096" width="9.140625" style="839"/>
    <col min="4097" max="4097" width="3.7109375" style="839" customWidth="1"/>
    <col min="4098" max="4098" width="22.85546875" style="839" customWidth="1"/>
    <col min="4099" max="4099" width="18.42578125" style="839" customWidth="1"/>
    <col min="4100" max="4100" width="7" style="839" customWidth="1"/>
    <col min="4101" max="4102" width="5.85546875" style="839" customWidth="1"/>
    <col min="4103" max="4103" width="12.5703125" style="839" customWidth="1"/>
    <col min="4104" max="4104" width="7.7109375" style="839" customWidth="1"/>
    <col min="4105" max="4105" width="10.28515625" style="839" customWidth="1"/>
    <col min="4106" max="4106" width="7.7109375" style="839" customWidth="1"/>
    <col min="4107" max="4109" width="0" style="839" hidden="1" customWidth="1"/>
    <col min="4110" max="4352" width="9.140625" style="839"/>
    <col min="4353" max="4353" width="3.7109375" style="839" customWidth="1"/>
    <col min="4354" max="4354" width="22.85546875" style="839" customWidth="1"/>
    <col min="4355" max="4355" width="18.42578125" style="839" customWidth="1"/>
    <col min="4356" max="4356" width="7" style="839" customWidth="1"/>
    <col min="4357" max="4358" width="5.85546875" style="839" customWidth="1"/>
    <col min="4359" max="4359" width="12.5703125" style="839" customWidth="1"/>
    <col min="4360" max="4360" width="7.7109375" style="839" customWidth="1"/>
    <col min="4361" max="4361" width="10.28515625" style="839" customWidth="1"/>
    <col min="4362" max="4362" width="7.7109375" style="839" customWidth="1"/>
    <col min="4363" max="4365" width="0" style="839" hidden="1" customWidth="1"/>
    <col min="4366" max="4608" width="9.140625" style="839"/>
    <col min="4609" max="4609" width="3.7109375" style="839" customWidth="1"/>
    <col min="4610" max="4610" width="22.85546875" style="839" customWidth="1"/>
    <col min="4611" max="4611" width="18.42578125" style="839" customWidth="1"/>
    <col min="4612" max="4612" width="7" style="839" customWidth="1"/>
    <col min="4613" max="4614" width="5.85546875" style="839" customWidth="1"/>
    <col min="4615" max="4615" width="12.5703125" style="839" customWidth="1"/>
    <col min="4616" max="4616" width="7.7109375" style="839" customWidth="1"/>
    <col min="4617" max="4617" width="10.28515625" style="839" customWidth="1"/>
    <col min="4618" max="4618" width="7.7109375" style="839" customWidth="1"/>
    <col min="4619" max="4621" width="0" style="839" hidden="1" customWidth="1"/>
    <col min="4622" max="4864" width="9.140625" style="839"/>
    <col min="4865" max="4865" width="3.7109375" style="839" customWidth="1"/>
    <col min="4866" max="4866" width="22.85546875" style="839" customWidth="1"/>
    <col min="4867" max="4867" width="18.42578125" style="839" customWidth="1"/>
    <col min="4868" max="4868" width="7" style="839" customWidth="1"/>
    <col min="4869" max="4870" width="5.85546875" style="839" customWidth="1"/>
    <col min="4871" max="4871" width="12.5703125" style="839" customWidth="1"/>
    <col min="4872" max="4872" width="7.7109375" style="839" customWidth="1"/>
    <col min="4873" max="4873" width="10.28515625" style="839" customWidth="1"/>
    <col min="4874" max="4874" width="7.7109375" style="839" customWidth="1"/>
    <col min="4875" max="4877" width="0" style="839" hidden="1" customWidth="1"/>
    <col min="4878" max="5120" width="9.140625" style="839"/>
    <col min="5121" max="5121" width="3.7109375" style="839" customWidth="1"/>
    <col min="5122" max="5122" width="22.85546875" style="839" customWidth="1"/>
    <col min="5123" max="5123" width="18.42578125" style="839" customWidth="1"/>
    <col min="5124" max="5124" width="7" style="839" customWidth="1"/>
    <col min="5125" max="5126" width="5.85546875" style="839" customWidth="1"/>
    <col min="5127" max="5127" width="12.5703125" style="839" customWidth="1"/>
    <col min="5128" max="5128" width="7.7109375" style="839" customWidth="1"/>
    <col min="5129" max="5129" width="10.28515625" style="839" customWidth="1"/>
    <col min="5130" max="5130" width="7.7109375" style="839" customWidth="1"/>
    <col min="5131" max="5133" width="0" style="839" hidden="1" customWidth="1"/>
    <col min="5134" max="5376" width="9.140625" style="839"/>
    <col min="5377" max="5377" width="3.7109375" style="839" customWidth="1"/>
    <col min="5378" max="5378" width="22.85546875" style="839" customWidth="1"/>
    <col min="5379" max="5379" width="18.42578125" style="839" customWidth="1"/>
    <col min="5380" max="5380" width="7" style="839" customWidth="1"/>
    <col min="5381" max="5382" width="5.85546875" style="839" customWidth="1"/>
    <col min="5383" max="5383" width="12.5703125" style="839" customWidth="1"/>
    <col min="5384" max="5384" width="7.7109375" style="839" customWidth="1"/>
    <col min="5385" max="5385" width="10.28515625" style="839" customWidth="1"/>
    <col min="5386" max="5386" width="7.7109375" style="839" customWidth="1"/>
    <col min="5387" max="5389" width="0" style="839" hidden="1" customWidth="1"/>
    <col min="5390" max="5632" width="9.140625" style="839"/>
    <col min="5633" max="5633" width="3.7109375" style="839" customWidth="1"/>
    <col min="5634" max="5634" width="22.85546875" style="839" customWidth="1"/>
    <col min="5635" max="5635" width="18.42578125" style="839" customWidth="1"/>
    <col min="5636" max="5636" width="7" style="839" customWidth="1"/>
    <col min="5637" max="5638" width="5.85546875" style="839" customWidth="1"/>
    <col min="5639" max="5639" width="12.5703125" style="839" customWidth="1"/>
    <col min="5640" max="5640" width="7.7109375" style="839" customWidth="1"/>
    <col min="5641" max="5641" width="10.28515625" style="839" customWidth="1"/>
    <col min="5642" max="5642" width="7.7109375" style="839" customWidth="1"/>
    <col min="5643" max="5645" width="0" style="839" hidden="1" customWidth="1"/>
    <col min="5646" max="5888" width="9.140625" style="839"/>
    <col min="5889" max="5889" width="3.7109375" style="839" customWidth="1"/>
    <col min="5890" max="5890" width="22.85546875" style="839" customWidth="1"/>
    <col min="5891" max="5891" width="18.42578125" style="839" customWidth="1"/>
    <col min="5892" max="5892" width="7" style="839" customWidth="1"/>
    <col min="5893" max="5894" width="5.85546875" style="839" customWidth="1"/>
    <col min="5895" max="5895" width="12.5703125" style="839" customWidth="1"/>
    <col min="5896" max="5896" width="7.7109375" style="839" customWidth="1"/>
    <col min="5897" max="5897" width="10.28515625" style="839" customWidth="1"/>
    <col min="5898" max="5898" width="7.7109375" style="839" customWidth="1"/>
    <col min="5899" max="5901" width="0" style="839" hidden="1" customWidth="1"/>
    <col min="5902" max="6144" width="9.140625" style="839"/>
    <col min="6145" max="6145" width="3.7109375" style="839" customWidth="1"/>
    <col min="6146" max="6146" width="22.85546875" style="839" customWidth="1"/>
    <col min="6147" max="6147" width="18.42578125" style="839" customWidth="1"/>
    <col min="6148" max="6148" width="7" style="839" customWidth="1"/>
    <col min="6149" max="6150" width="5.85546875" style="839" customWidth="1"/>
    <col min="6151" max="6151" width="12.5703125" style="839" customWidth="1"/>
    <col min="6152" max="6152" width="7.7109375" style="839" customWidth="1"/>
    <col min="6153" max="6153" width="10.28515625" style="839" customWidth="1"/>
    <col min="6154" max="6154" width="7.7109375" style="839" customWidth="1"/>
    <col min="6155" max="6157" width="0" style="839" hidden="1" customWidth="1"/>
    <col min="6158" max="6400" width="9.140625" style="839"/>
    <col min="6401" max="6401" width="3.7109375" style="839" customWidth="1"/>
    <col min="6402" max="6402" width="22.85546875" style="839" customWidth="1"/>
    <col min="6403" max="6403" width="18.42578125" style="839" customWidth="1"/>
    <col min="6404" max="6404" width="7" style="839" customWidth="1"/>
    <col min="6405" max="6406" width="5.85546875" style="839" customWidth="1"/>
    <col min="6407" max="6407" width="12.5703125" style="839" customWidth="1"/>
    <col min="6408" max="6408" width="7.7109375" style="839" customWidth="1"/>
    <col min="6409" max="6409" width="10.28515625" style="839" customWidth="1"/>
    <col min="6410" max="6410" width="7.7109375" style="839" customWidth="1"/>
    <col min="6411" max="6413" width="0" style="839" hidden="1" customWidth="1"/>
    <col min="6414" max="6656" width="9.140625" style="839"/>
    <col min="6657" max="6657" width="3.7109375" style="839" customWidth="1"/>
    <col min="6658" max="6658" width="22.85546875" style="839" customWidth="1"/>
    <col min="6659" max="6659" width="18.42578125" style="839" customWidth="1"/>
    <col min="6660" max="6660" width="7" style="839" customWidth="1"/>
    <col min="6661" max="6662" width="5.85546875" style="839" customWidth="1"/>
    <col min="6663" max="6663" width="12.5703125" style="839" customWidth="1"/>
    <col min="6664" max="6664" width="7.7109375" style="839" customWidth="1"/>
    <col min="6665" max="6665" width="10.28515625" style="839" customWidth="1"/>
    <col min="6666" max="6666" width="7.7109375" style="839" customWidth="1"/>
    <col min="6667" max="6669" width="0" style="839" hidden="1" customWidth="1"/>
    <col min="6670" max="6912" width="9.140625" style="839"/>
    <col min="6913" max="6913" width="3.7109375" style="839" customWidth="1"/>
    <col min="6914" max="6914" width="22.85546875" style="839" customWidth="1"/>
    <col min="6915" max="6915" width="18.42578125" style="839" customWidth="1"/>
    <col min="6916" max="6916" width="7" style="839" customWidth="1"/>
    <col min="6917" max="6918" width="5.85546875" style="839" customWidth="1"/>
    <col min="6919" max="6919" width="12.5703125" style="839" customWidth="1"/>
    <col min="6920" max="6920" width="7.7109375" style="839" customWidth="1"/>
    <col min="6921" max="6921" width="10.28515625" style="839" customWidth="1"/>
    <col min="6922" max="6922" width="7.7109375" style="839" customWidth="1"/>
    <col min="6923" max="6925" width="0" style="839" hidden="1" customWidth="1"/>
    <col min="6926" max="7168" width="9.140625" style="839"/>
    <col min="7169" max="7169" width="3.7109375" style="839" customWidth="1"/>
    <col min="7170" max="7170" width="22.85546875" style="839" customWidth="1"/>
    <col min="7171" max="7171" width="18.42578125" style="839" customWidth="1"/>
    <col min="7172" max="7172" width="7" style="839" customWidth="1"/>
    <col min="7173" max="7174" width="5.85546875" style="839" customWidth="1"/>
    <col min="7175" max="7175" width="12.5703125" style="839" customWidth="1"/>
    <col min="7176" max="7176" width="7.7109375" style="839" customWidth="1"/>
    <col min="7177" max="7177" width="10.28515625" style="839" customWidth="1"/>
    <col min="7178" max="7178" width="7.7109375" style="839" customWidth="1"/>
    <col min="7179" max="7181" width="0" style="839" hidden="1" customWidth="1"/>
    <col min="7182" max="7424" width="9.140625" style="839"/>
    <col min="7425" max="7425" width="3.7109375" style="839" customWidth="1"/>
    <col min="7426" max="7426" width="22.85546875" style="839" customWidth="1"/>
    <col min="7427" max="7427" width="18.42578125" style="839" customWidth="1"/>
    <col min="7428" max="7428" width="7" style="839" customWidth="1"/>
    <col min="7429" max="7430" width="5.85546875" style="839" customWidth="1"/>
    <col min="7431" max="7431" width="12.5703125" style="839" customWidth="1"/>
    <col min="7432" max="7432" width="7.7109375" style="839" customWidth="1"/>
    <col min="7433" max="7433" width="10.28515625" style="839" customWidth="1"/>
    <col min="7434" max="7434" width="7.7109375" style="839" customWidth="1"/>
    <col min="7435" max="7437" width="0" style="839" hidden="1" customWidth="1"/>
    <col min="7438" max="7680" width="9.140625" style="839"/>
    <col min="7681" max="7681" width="3.7109375" style="839" customWidth="1"/>
    <col min="7682" max="7682" width="22.85546875" style="839" customWidth="1"/>
    <col min="7683" max="7683" width="18.42578125" style="839" customWidth="1"/>
    <col min="7684" max="7684" width="7" style="839" customWidth="1"/>
    <col min="7685" max="7686" width="5.85546875" style="839" customWidth="1"/>
    <col min="7687" max="7687" width="12.5703125" style="839" customWidth="1"/>
    <col min="7688" max="7688" width="7.7109375" style="839" customWidth="1"/>
    <col min="7689" max="7689" width="10.28515625" style="839" customWidth="1"/>
    <col min="7690" max="7690" width="7.7109375" style="839" customWidth="1"/>
    <col min="7691" max="7693" width="0" style="839" hidden="1" customWidth="1"/>
    <col min="7694" max="7936" width="9.140625" style="839"/>
    <col min="7937" max="7937" width="3.7109375" style="839" customWidth="1"/>
    <col min="7938" max="7938" width="22.85546875" style="839" customWidth="1"/>
    <col min="7939" max="7939" width="18.42578125" style="839" customWidth="1"/>
    <col min="7940" max="7940" width="7" style="839" customWidth="1"/>
    <col min="7941" max="7942" width="5.85546875" style="839" customWidth="1"/>
    <col min="7943" max="7943" width="12.5703125" style="839" customWidth="1"/>
    <col min="7944" max="7944" width="7.7109375" style="839" customWidth="1"/>
    <col min="7945" max="7945" width="10.28515625" style="839" customWidth="1"/>
    <col min="7946" max="7946" width="7.7109375" style="839" customWidth="1"/>
    <col min="7947" max="7949" width="0" style="839" hidden="1" customWidth="1"/>
    <col min="7950" max="8192" width="9.140625" style="839"/>
    <col min="8193" max="8193" width="3.7109375" style="839" customWidth="1"/>
    <col min="8194" max="8194" width="22.85546875" style="839" customWidth="1"/>
    <col min="8195" max="8195" width="18.42578125" style="839" customWidth="1"/>
    <col min="8196" max="8196" width="7" style="839" customWidth="1"/>
    <col min="8197" max="8198" width="5.85546875" style="839" customWidth="1"/>
    <col min="8199" max="8199" width="12.5703125" style="839" customWidth="1"/>
    <col min="8200" max="8200" width="7.7109375" style="839" customWidth="1"/>
    <col min="8201" max="8201" width="10.28515625" style="839" customWidth="1"/>
    <col min="8202" max="8202" width="7.7109375" style="839" customWidth="1"/>
    <col min="8203" max="8205" width="0" style="839" hidden="1" customWidth="1"/>
    <col min="8206" max="8448" width="9.140625" style="839"/>
    <col min="8449" max="8449" width="3.7109375" style="839" customWidth="1"/>
    <col min="8450" max="8450" width="22.85546875" style="839" customWidth="1"/>
    <col min="8451" max="8451" width="18.42578125" style="839" customWidth="1"/>
    <col min="8452" max="8452" width="7" style="839" customWidth="1"/>
    <col min="8453" max="8454" width="5.85546875" style="839" customWidth="1"/>
    <col min="8455" max="8455" width="12.5703125" style="839" customWidth="1"/>
    <col min="8456" max="8456" width="7.7109375" style="839" customWidth="1"/>
    <col min="8457" max="8457" width="10.28515625" style="839" customWidth="1"/>
    <col min="8458" max="8458" width="7.7109375" style="839" customWidth="1"/>
    <col min="8459" max="8461" width="0" style="839" hidden="1" customWidth="1"/>
    <col min="8462" max="8704" width="9.140625" style="839"/>
    <col min="8705" max="8705" width="3.7109375" style="839" customWidth="1"/>
    <col min="8706" max="8706" width="22.85546875" style="839" customWidth="1"/>
    <col min="8707" max="8707" width="18.42578125" style="839" customWidth="1"/>
    <col min="8708" max="8708" width="7" style="839" customWidth="1"/>
    <col min="8709" max="8710" width="5.85546875" style="839" customWidth="1"/>
    <col min="8711" max="8711" width="12.5703125" style="839" customWidth="1"/>
    <col min="8712" max="8712" width="7.7109375" style="839" customWidth="1"/>
    <col min="8713" max="8713" width="10.28515625" style="839" customWidth="1"/>
    <col min="8714" max="8714" width="7.7109375" style="839" customWidth="1"/>
    <col min="8715" max="8717" width="0" style="839" hidden="1" customWidth="1"/>
    <col min="8718" max="8960" width="9.140625" style="839"/>
    <col min="8961" max="8961" width="3.7109375" style="839" customWidth="1"/>
    <col min="8962" max="8962" width="22.85546875" style="839" customWidth="1"/>
    <col min="8963" max="8963" width="18.42578125" style="839" customWidth="1"/>
    <col min="8964" max="8964" width="7" style="839" customWidth="1"/>
    <col min="8965" max="8966" width="5.85546875" style="839" customWidth="1"/>
    <col min="8967" max="8967" width="12.5703125" style="839" customWidth="1"/>
    <col min="8968" max="8968" width="7.7109375" style="839" customWidth="1"/>
    <col min="8969" max="8969" width="10.28515625" style="839" customWidth="1"/>
    <col min="8970" max="8970" width="7.7109375" style="839" customWidth="1"/>
    <col min="8971" max="8973" width="0" style="839" hidden="1" customWidth="1"/>
    <col min="8974" max="9216" width="9.140625" style="839"/>
    <col min="9217" max="9217" width="3.7109375" style="839" customWidth="1"/>
    <col min="9218" max="9218" width="22.85546875" style="839" customWidth="1"/>
    <col min="9219" max="9219" width="18.42578125" style="839" customWidth="1"/>
    <col min="9220" max="9220" width="7" style="839" customWidth="1"/>
    <col min="9221" max="9222" width="5.85546875" style="839" customWidth="1"/>
    <col min="9223" max="9223" width="12.5703125" style="839" customWidth="1"/>
    <col min="9224" max="9224" width="7.7109375" style="839" customWidth="1"/>
    <col min="9225" max="9225" width="10.28515625" style="839" customWidth="1"/>
    <col min="9226" max="9226" width="7.7109375" style="839" customWidth="1"/>
    <col min="9227" max="9229" width="0" style="839" hidden="1" customWidth="1"/>
    <col min="9230" max="9472" width="9.140625" style="839"/>
    <col min="9473" max="9473" width="3.7109375" style="839" customWidth="1"/>
    <col min="9474" max="9474" width="22.85546875" style="839" customWidth="1"/>
    <col min="9475" max="9475" width="18.42578125" style="839" customWidth="1"/>
    <col min="9476" max="9476" width="7" style="839" customWidth="1"/>
    <col min="9477" max="9478" width="5.85546875" style="839" customWidth="1"/>
    <col min="9479" max="9479" width="12.5703125" style="839" customWidth="1"/>
    <col min="9480" max="9480" width="7.7109375" style="839" customWidth="1"/>
    <col min="9481" max="9481" width="10.28515625" style="839" customWidth="1"/>
    <col min="9482" max="9482" width="7.7109375" style="839" customWidth="1"/>
    <col min="9483" max="9485" width="0" style="839" hidden="1" customWidth="1"/>
    <col min="9486" max="9728" width="9.140625" style="839"/>
    <col min="9729" max="9729" width="3.7109375" style="839" customWidth="1"/>
    <col min="9730" max="9730" width="22.85546875" style="839" customWidth="1"/>
    <col min="9731" max="9731" width="18.42578125" style="839" customWidth="1"/>
    <col min="9732" max="9732" width="7" style="839" customWidth="1"/>
    <col min="9733" max="9734" width="5.85546875" style="839" customWidth="1"/>
    <col min="9735" max="9735" width="12.5703125" style="839" customWidth="1"/>
    <col min="9736" max="9736" width="7.7109375" style="839" customWidth="1"/>
    <col min="9737" max="9737" width="10.28515625" style="839" customWidth="1"/>
    <col min="9738" max="9738" width="7.7109375" style="839" customWidth="1"/>
    <col min="9739" max="9741" width="0" style="839" hidden="1" customWidth="1"/>
    <col min="9742" max="9984" width="9.140625" style="839"/>
    <col min="9985" max="9985" width="3.7109375" style="839" customWidth="1"/>
    <col min="9986" max="9986" width="22.85546875" style="839" customWidth="1"/>
    <col min="9987" max="9987" width="18.42578125" style="839" customWidth="1"/>
    <col min="9988" max="9988" width="7" style="839" customWidth="1"/>
    <col min="9989" max="9990" width="5.85546875" style="839" customWidth="1"/>
    <col min="9991" max="9991" width="12.5703125" style="839" customWidth="1"/>
    <col min="9992" max="9992" width="7.7109375" style="839" customWidth="1"/>
    <col min="9993" max="9993" width="10.28515625" style="839" customWidth="1"/>
    <col min="9994" max="9994" width="7.7109375" style="839" customWidth="1"/>
    <col min="9995" max="9997" width="0" style="839" hidden="1" customWidth="1"/>
    <col min="9998" max="10240" width="9.140625" style="839"/>
    <col min="10241" max="10241" width="3.7109375" style="839" customWidth="1"/>
    <col min="10242" max="10242" width="22.85546875" style="839" customWidth="1"/>
    <col min="10243" max="10243" width="18.42578125" style="839" customWidth="1"/>
    <col min="10244" max="10244" width="7" style="839" customWidth="1"/>
    <col min="10245" max="10246" width="5.85546875" style="839" customWidth="1"/>
    <col min="10247" max="10247" width="12.5703125" style="839" customWidth="1"/>
    <col min="10248" max="10248" width="7.7109375" style="839" customWidth="1"/>
    <col min="10249" max="10249" width="10.28515625" style="839" customWidth="1"/>
    <col min="10250" max="10250" width="7.7109375" style="839" customWidth="1"/>
    <col min="10251" max="10253" width="0" style="839" hidden="1" customWidth="1"/>
    <col min="10254" max="10496" width="9.140625" style="839"/>
    <col min="10497" max="10497" width="3.7109375" style="839" customWidth="1"/>
    <col min="10498" max="10498" width="22.85546875" style="839" customWidth="1"/>
    <col min="10499" max="10499" width="18.42578125" style="839" customWidth="1"/>
    <col min="10500" max="10500" width="7" style="839" customWidth="1"/>
    <col min="10501" max="10502" width="5.85546875" style="839" customWidth="1"/>
    <col min="10503" max="10503" width="12.5703125" style="839" customWidth="1"/>
    <col min="10504" max="10504" width="7.7109375" style="839" customWidth="1"/>
    <col min="10505" max="10505" width="10.28515625" style="839" customWidth="1"/>
    <col min="10506" max="10506" width="7.7109375" style="839" customWidth="1"/>
    <col min="10507" max="10509" width="0" style="839" hidden="1" customWidth="1"/>
    <col min="10510" max="10752" width="9.140625" style="839"/>
    <col min="10753" max="10753" width="3.7109375" style="839" customWidth="1"/>
    <col min="10754" max="10754" width="22.85546875" style="839" customWidth="1"/>
    <col min="10755" max="10755" width="18.42578125" style="839" customWidth="1"/>
    <col min="10756" max="10756" width="7" style="839" customWidth="1"/>
    <col min="10757" max="10758" width="5.85546875" style="839" customWidth="1"/>
    <col min="10759" max="10759" width="12.5703125" style="839" customWidth="1"/>
    <col min="10760" max="10760" width="7.7109375" style="839" customWidth="1"/>
    <col min="10761" max="10761" width="10.28515625" style="839" customWidth="1"/>
    <col min="10762" max="10762" width="7.7109375" style="839" customWidth="1"/>
    <col min="10763" max="10765" width="0" style="839" hidden="1" customWidth="1"/>
    <col min="10766" max="11008" width="9.140625" style="839"/>
    <col min="11009" max="11009" width="3.7109375" style="839" customWidth="1"/>
    <col min="11010" max="11010" width="22.85546875" style="839" customWidth="1"/>
    <col min="11011" max="11011" width="18.42578125" style="839" customWidth="1"/>
    <col min="11012" max="11012" width="7" style="839" customWidth="1"/>
    <col min="11013" max="11014" width="5.85546875" style="839" customWidth="1"/>
    <col min="11015" max="11015" width="12.5703125" style="839" customWidth="1"/>
    <col min="11016" max="11016" width="7.7109375" style="839" customWidth="1"/>
    <col min="11017" max="11017" width="10.28515625" style="839" customWidth="1"/>
    <col min="11018" max="11018" width="7.7109375" style="839" customWidth="1"/>
    <col min="11019" max="11021" width="0" style="839" hidden="1" customWidth="1"/>
    <col min="11022" max="11264" width="9.140625" style="839"/>
    <col min="11265" max="11265" width="3.7109375" style="839" customWidth="1"/>
    <col min="11266" max="11266" width="22.85546875" style="839" customWidth="1"/>
    <col min="11267" max="11267" width="18.42578125" style="839" customWidth="1"/>
    <col min="11268" max="11268" width="7" style="839" customWidth="1"/>
    <col min="11269" max="11270" width="5.85546875" style="839" customWidth="1"/>
    <col min="11271" max="11271" width="12.5703125" style="839" customWidth="1"/>
    <col min="11272" max="11272" width="7.7109375" style="839" customWidth="1"/>
    <col min="11273" max="11273" width="10.28515625" style="839" customWidth="1"/>
    <col min="11274" max="11274" width="7.7109375" style="839" customWidth="1"/>
    <col min="11275" max="11277" width="0" style="839" hidden="1" customWidth="1"/>
    <col min="11278" max="11520" width="9.140625" style="839"/>
    <col min="11521" max="11521" width="3.7109375" style="839" customWidth="1"/>
    <col min="11522" max="11522" width="22.85546875" style="839" customWidth="1"/>
    <col min="11523" max="11523" width="18.42578125" style="839" customWidth="1"/>
    <col min="11524" max="11524" width="7" style="839" customWidth="1"/>
    <col min="11525" max="11526" width="5.85546875" style="839" customWidth="1"/>
    <col min="11527" max="11527" width="12.5703125" style="839" customWidth="1"/>
    <col min="11528" max="11528" width="7.7109375" style="839" customWidth="1"/>
    <col min="11529" max="11529" width="10.28515625" style="839" customWidth="1"/>
    <col min="11530" max="11530" width="7.7109375" style="839" customWidth="1"/>
    <col min="11531" max="11533" width="0" style="839" hidden="1" customWidth="1"/>
    <col min="11534" max="11776" width="9.140625" style="839"/>
    <col min="11777" max="11777" width="3.7109375" style="839" customWidth="1"/>
    <col min="11778" max="11778" width="22.85546875" style="839" customWidth="1"/>
    <col min="11779" max="11779" width="18.42578125" style="839" customWidth="1"/>
    <col min="11780" max="11780" width="7" style="839" customWidth="1"/>
    <col min="11781" max="11782" width="5.85546875" style="839" customWidth="1"/>
    <col min="11783" max="11783" width="12.5703125" style="839" customWidth="1"/>
    <col min="11784" max="11784" width="7.7109375" style="839" customWidth="1"/>
    <col min="11785" max="11785" width="10.28515625" style="839" customWidth="1"/>
    <col min="11786" max="11786" width="7.7109375" style="839" customWidth="1"/>
    <col min="11787" max="11789" width="0" style="839" hidden="1" customWidth="1"/>
    <col min="11790" max="12032" width="9.140625" style="839"/>
    <col min="12033" max="12033" width="3.7109375" style="839" customWidth="1"/>
    <col min="12034" max="12034" width="22.85546875" style="839" customWidth="1"/>
    <col min="12035" max="12035" width="18.42578125" style="839" customWidth="1"/>
    <col min="12036" max="12036" width="7" style="839" customWidth="1"/>
    <col min="12037" max="12038" width="5.85546875" style="839" customWidth="1"/>
    <col min="12039" max="12039" width="12.5703125" style="839" customWidth="1"/>
    <col min="12040" max="12040" width="7.7109375" style="839" customWidth="1"/>
    <col min="12041" max="12041" width="10.28515625" style="839" customWidth="1"/>
    <col min="12042" max="12042" width="7.7109375" style="839" customWidth="1"/>
    <col min="12043" max="12045" width="0" style="839" hidden="1" customWidth="1"/>
    <col min="12046" max="12288" width="9.140625" style="839"/>
    <col min="12289" max="12289" width="3.7109375" style="839" customWidth="1"/>
    <col min="12290" max="12290" width="22.85546875" style="839" customWidth="1"/>
    <col min="12291" max="12291" width="18.42578125" style="839" customWidth="1"/>
    <col min="12292" max="12292" width="7" style="839" customWidth="1"/>
    <col min="12293" max="12294" width="5.85546875" style="839" customWidth="1"/>
    <col min="12295" max="12295" width="12.5703125" style="839" customWidth="1"/>
    <col min="12296" max="12296" width="7.7109375" style="839" customWidth="1"/>
    <col min="12297" max="12297" width="10.28515625" style="839" customWidth="1"/>
    <col min="12298" max="12298" width="7.7109375" style="839" customWidth="1"/>
    <col min="12299" max="12301" width="0" style="839" hidden="1" customWidth="1"/>
    <col min="12302" max="12544" width="9.140625" style="839"/>
    <col min="12545" max="12545" width="3.7109375" style="839" customWidth="1"/>
    <col min="12546" max="12546" width="22.85546875" style="839" customWidth="1"/>
    <col min="12547" max="12547" width="18.42578125" style="839" customWidth="1"/>
    <col min="12548" max="12548" width="7" style="839" customWidth="1"/>
    <col min="12549" max="12550" width="5.85546875" style="839" customWidth="1"/>
    <col min="12551" max="12551" width="12.5703125" style="839" customWidth="1"/>
    <col min="12552" max="12552" width="7.7109375" style="839" customWidth="1"/>
    <col min="12553" max="12553" width="10.28515625" style="839" customWidth="1"/>
    <col min="12554" max="12554" width="7.7109375" style="839" customWidth="1"/>
    <col min="12555" max="12557" width="0" style="839" hidden="1" customWidth="1"/>
    <col min="12558" max="12800" width="9.140625" style="839"/>
    <col min="12801" max="12801" width="3.7109375" style="839" customWidth="1"/>
    <col min="12802" max="12802" width="22.85546875" style="839" customWidth="1"/>
    <col min="12803" max="12803" width="18.42578125" style="839" customWidth="1"/>
    <col min="12804" max="12804" width="7" style="839" customWidth="1"/>
    <col min="12805" max="12806" width="5.85546875" style="839" customWidth="1"/>
    <col min="12807" max="12807" width="12.5703125" style="839" customWidth="1"/>
    <col min="12808" max="12808" width="7.7109375" style="839" customWidth="1"/>
    <col min="12809" max="12809" width="10.28515625" style="839" customWidth="1"/>
    <col min="12810" max="12810" width="7.7109375" style="839" customWidth="1"/>
    <col min="12811" max="12813" width="0" style="839" hidden="1" customWidth="1"/>
    <col min="12814" max="13056" width="9.140625" style="839"/>
    <col min="13057" max="13057" width="3.7109375" style="839" customWidth="1"/>
    <col min="13058" max="13058" width="22.85546875" style="839" customWidth="1"/>
    <col min="13059" max="13059" width="18.42578125" style="839" customWidth="1"/>
    <col min="13060" max="13060" width="7" style="839" customWidth="1"/>
    <col min="13061" max="13062" width="5.85546875" style="839" customWidth="1"/>
    <col min="13063" max="13063" width="12.5703125" style="839" customWidth="1"/>
    <col min="13064" max="13064" width="7.7109375" style="839" customWidth="1"/>
    <col min="13065" max="13065" width="10.28515625" style="839" customWidth="1"/>
    <col min="13066" max="13066" width="7.7109375" style="839" customWidth="1"/>
    <col min="13067" max="13069" width="0" style="839" hidden="1" customWidth="1"/>
    <col min="13070" max="13312" width="9.140625" style="839"/>
    <col min="13313" max="13313" width="3.7109375" style="839" customWidth="1"/>
    <col min="13314" max="13314" width="22.85546875" style="839" customWidth="1"/>
    <col min="13315" max="13315" width="18.42578125" style="839" customWidth="1"/>
    <col min="13316" max="13316" width="7" style="839" customWidth="1"/>
    <col min="13317" max="13318" width="5.85546875" style="839" customWidth="1"/>
    <col min="13319" max="13319" width="12.5703125" style="839" customWidth="1"/>
    <col min="13320" max="13320" width="7.7109375" style="839" customWidth="1"/>
    <col min="13321" max="13321" width="10.28515625" style="839" customWidth="1"/>
    <col min="13322" max="13322" width="7.7109375" style="839" customWidth="1"/>
    <col min="13323" max="13325" width="0" style="839" hidden="1" customWidth="1"/>
    <col min="13326" max="13568" width="9.140625" style="839"/>
    <col min="13569" max="13569" width="3.7109375" style="839" customWidth="1"/>
    <col min="13570" max="13570" width="22.85546875" style="839" customWidth="1"/>
    <col min="13571" max="13571" width="18.42578125" style="839" customWidth="1"/>
    <col min="13572" max="13572" width="7" style="839" customWidth="1"/>
    <col min="13573" max="13574" width="5.85546875" style="839" customWidth="1"/>
    <col min="13575" max="13575" width="12.5703125" style="839" customWidth="1"/>
    <col min="13576" max="13576" width="7.7109375" style="839" customWidth="1"/>
    <col min="13577" max="13577" width="10.28515625" style="839" customWidth="1"/>
    <col min="13578" max="13578" width="7.7109375" style="839" customWidth="1"/>
    <col min="13579" max="13581" width="0" style="839" hidden="1" customWidth="1"/>
    <col min="13582" max="13824" width="9.140625" style="839"/>
    <col min="13825" max="13825" width="3.7109375" style="839" customWidth="1"/>
    <col min="13826" max="13826" width="22.85546875" style="839" customWidth="1"/>
    <col min="13827" max="13827" width="18.42578125" style="839" customWidth="1"/>
    <col min="13828" max="13828" width="7" style="839" customWidth="1"/>
    <col min="13829" max="13830" width="5.85546875" style="839" customWidth="1"/>
    <col min="13831" max="13831" width="12.5703125" style="839" customWidth="1"/>
    <col min="13832" max="13832" width="7.7109375" style="839" customWidth="1"/>
    <col min="13833" max="13833" width="10.28515625" style="839" customWidth="1"/>
    <col min="13834" max="13834" width="7.7109375" style="839" customWidth="1"/>
    <col min="13835" max="13837" width="0" style="839" hidden="1" customWidth="1"/>
    <col min="13838" max="14080" width="9.140625" style="839"/>
    <col min="14081" max="14081" width="3.7109375" style="839" customWidth="1"/>
    <col min="14082" max="14082" width="22.85546875" style="839" customWidth="1"/>
    <col min="14083" max="14083" width="18.42578125" style="839" customWidth="1"/>
    <col min="14084" max="14084" width="7" style="839" customWidth="1"/>
    <col min="14085" max="14086" width="5.85546875" style="839" customWidth="1"/>
    <col min="14087" max="14087" width="12.5703125" style="839" customWidth="1"/>
    <col min="14088" max="14088" width="7.7109375" style="839" customWidth="1"/>
    <col min="14089" max="14089" width="10.28515625" style="839" customWidth="1"/>
    <col min="14090" max="14090" width="7.7109375" style="839" customWidth="1"/>
    <col min="14091" max="14093" width="0" style="839" hidden="1" customWidth="1"/>
    <col min="14094" max="14336" width="9.140625" style="839"/>
    <col min="14337" max="14337" width="3.7109375" style="839" customWidth="1"/>
    <col min="14338" max="14338" width="22.85546875" style="839" customWidth="1"/>
    <col min="14339" max="14339" width="18.42578125" style="839" customWidth="1"/>
    <col min="14340" max="14340" width="7" style="839" customWidth="1"/>
    <col min="14341" max="14342" width="5.85546875" style="839" customWidth="1"/>
    <col min="14343" max="14343" width="12.5703125" style="839" customWidth="1"/>
    <col min="14344" max="14344" width="7.7109375" style="839" customWidth="1"/>
    <col min="14345" max="14345" width="10.28515625" style="839" customWidth="1"/>
    <col min="14346" max="14346" width="7.7109375" style="839" customWidth="1"/>
    <col min="14347" max="14349" width="0" style="839" hidden="1" customWidth="1"/>
    <col min="14350" max="14592" width="9.140625" style="839"/>
    <col min="14593" max="14593" width="3.7109375" style="839" customWidth="1"/>
    <col min="14594" max="14594" width="22.85546875" style="839" customWidth="1"/>
    <col min="14595" max="14595" width="18.42578125" style="839" customWidth="1"/>
    <col min="14596" max="14596" width="7" style="839" customWidth="1"/>
    <col min="14597" max="14598" width="5.85546875" style="839" customWidth="1"/>
    <col min="14599" max="14599" width="12.5703125" style="839" customWidth="1"/>
    <col min="14600" max="14600" width="7.7109375" style="839" customWidth="1"/>
    <col min="14601" max="14601" width="10.28515625" style="839" customWidth="1"/>
    <col min="14602" max="14602" width="7.7109375" style="839" customWidth="1"/>
    <col min="14603" max="14605" width="0" style="839" hidden="1" customWidth="1"/>
    <col min="14606" max="14848" width="9.140625" style="839"/>
    <col min="14849" max="14849" width="3.7109375" style="839" customWidth="1"/>
    <col min="14850" max="14850" width="22.85546875" style="839" customWidth="1"/>
    <col min="14851" max="14851" width="18.42578125" style="839" customWidth="1"/>
    <col min="14852" max="14852" width="7" style="839" customWidth="1"/>
    <col min="14853" max="14854" width="5.85546875" style="839" customWidth="1"/>
    <col min="14855" max="14855" width="12.5703125" style="839" customWidth="1"/>
    <col min="14856" max="14856" width="7.7109375" style="839" customWidth="1"/>
    <col min="14857" max="14857" width="10.28515625" style="839" customWidth="1"/>
    <col min="14858" max="14858" width="7.7109375" style="839" customWidth="1"/>
    <col min="14859" max="14861" width="0" style="839" hidden="1" customWidth="1"/>
    <col min="14862" max="15104" width="9.140625" style="839"/>
    <col min="15105" max="15105" width="3.7109375" style="839" customWidth="1"/>
    <col min="15106" max="15106" width="22.85546875" style="839" customWidth="1"/>
    <col min="15107" max="15107" width="18.42578125" style="839" customWidth="1"/>
    <col min="15108" max="15108" width="7" style="839" customWidth="1"/>
    <col min="15109" max="15110" width="5.85546875" style="839" customWidth="1"/>
    <col min="15111" max="15111" width="12.5703125" style="839" customWidth="1"/>
    <col min="15112" max="15112" width="7.7109375" style="839" customWidth="1"/>
    <col min="15113" max="15113" width="10.28515625" style="839" customWidth="1"/>
    <col min="15114" max="15114" width="7.7109375" style="839" customWidth="1"/>
    <col min="15115" max="15117" width="0" style="839" hidden="1" customWidth="1"/>
    <col min="15118" max="15360" width="9.140625" style="839"/>
    <col min="15361" max="15361" width="3.7109375" style="839" customWidth="1"/>
    <col min="15362" max="15362" width="22.85546875" style="839" customWidth="1"/>
    <col min="15363" max="15363" width="18.42578125" style="839" customWidth="1"/>
    <col min="15364" max="15364" width="7" style="839" customWidth="1"/>
    <col min="15365" max="15366" width="5.85546875" style="839" customWidth="1"/>
    <col min="15367" max="15367" width="12.5703125" style="839" customWidth="1"/>
    <col min="15368" max="15368" width="7.7109375" style="839" customWidth="1"/>
    <col min="15369" max="15369" width="10.28515625" style="839" customWidth="1"/>
    <col min="15370" max="15370" width="7.7109375" style="839" customWidth="1"/>
    <col min="15371" max="15373" width="0" style="839" hidden="1" customWidth="1"/>
    <col min="15374" max="15616" width="9.140625" style="839"/>
    <col min="15617" max="15617" width="3.7109375" style="839" customWidth="1"/>
    <col min="15618" max="15618" width="22.85546875" style="839" customWidth="1"/>
    <col min="15619" max="15619" width="18.42578125" style="839" customWidth="1"/>
    <col min="15620" max="15620" width="7" style="839" customWidth="1"/>
    <col min="15621" max="15622" width="5.85546875" style="839" customWidth="1"/>
    <col min="15623" max="15623" width="12.5703125" style="839" customWidth="1"/>
    <col min="15624" max="15624" width="7.7109375" style="839" customWidth="1"/>
    <col min="15625" max="15625" width="10.28515625" style="839" customWidth="1"/>
    <col min="15626" max="15626" width="7.7109375" style="839" customWidth="1"/>
    <col min="15627" max="15629" width="0" style="839" hidden="1" customWidth="1"/>
    <col min="15630" max="15872" width="9.140625" style="839"/>
    <col min="15873" max="15873" width="3.7109375" style="839" customWidth="1"/>
    <col min="15874" max="15874" width="22.85546875" style="839" customWidth="1"/>
    <col min="15875" max="15875" width="18.42578125" style="839" customWidth="1"/>
    <col min="15876" max="15876" width="7" style="839" customWidth="1"/>
    <col min="15877" max="15878" width="5.85546875" style="839" customWidth="1"/>
    <col min="15879" max="15879" width="12.5703125" style="839" customWidth="1"/>
    <col min="15880" max="15880" width="7.7109375" style="839" customWidth="1"/>
    <col min="15881" max="15881" width="10.28515625" style="839" customWidth="1"/>
    <col min="15882" max="15882" width="7.7109375" style="839" customWidth="1"/>
    <col min="15883" max="15885" width="0" style="839" hidden="1" customWidth="1"/>
    <col min="15886" max="16128" width="9.140625" style="839"/>
    <col min="16129" max="16129" width="3.7109375" style="839" customWidth="1"/>
    <col min="16130" max="16130" width="22.85546875" style="839" customWidth="1"/>
    <col min="16131" max="16131" width="18.42578125" style="839" customWidth="1"/>
    <col min="16132" max="16132" width="7" style="839" customWidth="1"/>
    <col min="16133" max="16134" width="5.85546875" style="839" customWidth="1"/>
    <col min="16135" max="16135" width="12.5703125" style="839" customWidth="1"/>
    <col min="16136" max="16136" width="7.7109375" style="839" customWidth="1"/>
    <col min="16137" max="16137" width="10.28515625" style="839" customWidth="1"/>
    <col min="16138" max="16138" width="7.7109375" style="839" customWidth="1"/>
    <col min="16139" max="16141" width="0" style="839" hidden="1" customWidth="1"/>
    <col min="16142" max="16384" width="9.140625" style="839"/>
  </cols>
  <sheetData>
    <row r="1" spans="1:20" ht="15.95" customHeight="1">
      <c r="B1" s="838"/>
      <c r="D1" s="840" t="s">
        <v>813</v>
      </c>
      <c r="F1" s="841"/>
      <c r="G1" s="842"/>
      <c r="H1" s="842"/>
      <c r="I1" s="842"/>
      <c r="J1" s="843" t="s">
        <v>164</v>
      </c>
    </row>
    <row r="2" spans="1:20" ht="15.95" customHeight="1">
      <c r="B2" s="846"/>
      <c r="D2" s="840" t="s">
        <v>814</v>
      </c>
      <c r="F2" s="847"/>
      <c r="G2" s="848"/>
      <c r="H2" s="848"/>
      <c r="I2" s="848"/>
      <c r="J2" s="849" t="s">
        <v>815</v>
      </c>
    </row>
    <row r="3" spans="1:20" ht="15.95" customHeight="1">
      <c r="B3" s="846"/>
      <c r="D3" s="840"/>
      <c r="F3" s="847"/>
      <c r="G3" s="848"/>
      <c r="H3" s="848"/>
      <c r="I3" s="848"/>
      <c r="J3" s="849"/>
    </row>
    <row r="4" spans="1:20" ht="15.95" customHeight="1">
      <c r="B4" s="846"/>
      <c r="C4" s="848"/>
      <c r="D4" s="850" t="s">
        <v>816</v>
      </c>
      <c r="F4" s="847"/>
      <c r="G4" s="848"/>
      <c r="I4" s="848"/>
      <c r="J4" s="846"/>
    </row>
    <row r="5" spans="1:20" ht="15.75" customHeight="1">
      <c r="D5" s="852">
        <v>2022</v>
      </c>
      <c r="E5" s="852"/>
    </row>
    <row r="6" spans="1:20" ht="15.95" customHeight="1">
      <c r="A6" s="853" t="s">
        <v>817</v>
      </c>
      <c r="B6" s="854" t="s">
        <v>161</v>
      </c>
      <c r="C6" s="854" t="s">
        <v>803</v>
      </c>
      <c r="D6" s="853" t="s">
        <v>818</v>
      </c>
      <c r="E6" s="853" t="s">
        <v>819</v>
      </c>
      <c r="F6" s="855" t="s">
        <v>820</v>
      </c>
      <c r="G6" s="856"/>
      <c r="H6" s="857" t="s">
        <v>371</v>
      </c>
      <c r="I6" s="857"/>
      <c r="J6" s="858"/>
      <c r="K6" s="859" t="s">
        <v>821</v>
      </c>
    </row>
    <row r="7" spans="1:20" ht="15.95" customHeight="1">
      <c r="A7" s="860" t="s">
        <v>4</v>
      </c>
      <c r="B7" s="861" t="s">
        <v>822</v>
      </c>
      <c r="C7" s="862"/>
      <c r="D7" s="860" t="s">
        <v>823</v>
      </c>
      <c r="E7" s="860" t="s">
        <v>824</v>
      </c>
      <c r="F7" s="863" t="s">
        <v>4</v>
      </c>
      <c r="G7" s="862" t="s">
        <v>825</v>
      </c>
      <c r="H7" s="862" t="s">
        <v>820</v>
      </c>
      <c r="I7" s="864" t="s">
        <v>328</v>
      </c>
      <c r="J7" s="862" t="s">
        <v>826</v>
      </c>
      <c r="K7" s="865"/>
    </row>
    <row r="8" spans="1:20" s="873" customFormat="1" ht="15.95" customHeight="1">
      <c r="A8" s="866"/>
      <c r="B8" s="867" t="s">
        <v>827</v>
      </c>
      <c r="C8" s="867" t="s">
        <v>828</v>
      </c>
      <c r="D8" s="868"/>
      <c r="E8" s="868"/>
      <c r="F8" s="869"/>
      <c r="G8" s="870"/>
      <c r="H8" s="870"/>
      <c r="I8" s="870"/>
      <c r="J8" s="871"/>
      <c r="K8" s="872" t="s">
        <v>829</v>
      </c>
      <c r="M8" s="874"/>
      <c r="P8" s="839"/>
      <c r="Q8" s="839"/>
      <c r="R8" s="839"/>
    </row>
    <row r="9" spans="1:20" s="885" customFormat="1" ht="15.95" customHeight="1">
      <c r="A9" s="875">
        <v>1</v>
      </c>
      <c r="B9" s="876" t="s">
        <v>830</v>
      </c>
      <c r="C9" s="877" t="s">
        <v>668</v>
      </c>
      <c r="D9" s="878">
        <v>1989</v>
      </c>
      <c r="E9" s="878">
        <f t="shared" ref="E9:E24" si="0">$D$5-D9</f>
        <v>33</v>
      </c>
      <c r="F9" s="879" t="s">
        <v>164</v>
      </c>
      <c r="G9" s="880">
        <v>6.3888888888888884E-3</v>
      </c>
      <c r="H9" s="880">
        <v>3.4722222222222224E-4</v>
      </c>
      <c r="I9" s="881">
        <f t="shared" ref="I9:I24" si="1">G9-H9</f>
        <v>6.0416666666666665E-3</v>
      </c>
      <c r="J9" s="882" t="s">
        <v>164</v>
      </c>
      <c r="K9" s="872" t="s">
        <v>829</v>
      </c>
      <c r="L9" s="883"/>
      <c r="M9" s="884">
        <v>7.44</v>
      </c>
      <c r="P9" s="839"/>
      <c r="Q9" s="839"/>
      <c r="R9" s="839"/>
    </row>
    <row r="10" spans="1:20" s="885" customFormat="1" ht="15.95" customHeight="1">
      <c r="A10" s="875">
        <v>2</v>
      </c>
      <c r="B10" s="886" t="s">
        <v>831</v>
      </c>
      <c r="C10" s="887" t="s">
        <v>139</v>
      </c>
      <c r="D10" s="878">
        <v>1998</v>
      </c>
      <c r="E10" s="878">
        <f t="shared" si="0"/>
        <v>24</v>
      </c>
      <c r="F10" s="879" t="s">
        <v>224</v>
      </c>
      <c r="G10" s="880">
        <v>1.1203703703703704E-2</v>
      </c>
      <c r="H10" s="880">
        <v>4.8611111111111103E-3</v>
      </c>
      <c r="I10" s="881">
        <f t="shared" si="1"/>
        <v>6.3425925925925932E-3</v>
      </c>
      <c r="J10" s="882" t="s">
        <v>162</v>
      </c>
      <c r="K10" s="872" t="s">
        <v>829</v>
      </c>
      <c r="L10" s="883"/>
      <c r="M10" s="888"/>
    </row>
    <row r="11" spans="1:20" s="883" customFormat="1" ht="15.95" customHeight="1">
      <c r="A11" s="875">
        <v>3</v>
      </c>
      <c r="B11" s="876" t="s">
        <v>234</v>
      </c>
      <c r="C11" s="889" t="s">
        <v>139</v>
      </c>
      <c r="D11" s="878">
        <v>1988</v>
      </c>
      <c r="E11" s="878">
        <f t="shared" si="0"/>
        <v>34</v>
      </c>
      <c r="F11" s="879" t="s">
        <v>188</v>
      </c>
      <c r="G11" s="880">
        <v>1.0324074074074074E-2</v>
      </c>
      <c r="H11" s="880">
        <v>2.7777777777777801E-3</v>
      </c>
      <c r="I11" s="881">
        <f t="shared" si="1"/>
        <v>7.546296296296294E-3</v>
      </c>
      <c r="J11" s="882" t="s">
        <v>167</v>
      </c>
      <c r="K11" s="872" t="s">
        <v>829</v>
      </c>
      <c r="M11" s="888" t="s">
        <v>832</v>
      </c>
      <c r="N11" s="885"/>
      <c r="O11" s="885"/>
      <c r="P11" s="839"/>
      <c r="Q11" s="839"/>
      <c r="R11" s="839"/>
    </row>
    <row r="12" spans="1:20" s="885" customFormat="1" ht="15" customHeight="1">
      <c r="A12" s="875">
        <v>4</v>
      </c>
      <c r="B12" s="890" t="s">
        <v>833</v>
      </c>
      <c r="C12" s="891" t="s">
        <v>834</v>
      </c>
      <c r="D12" s="878" t="s">
        <v>835</v>
      </c>
      <c r="E12" s="878">
        <f t="shared" si="0"/>
        <v>35</v>
      </c>
      <c r="F12" s="879" t="s">
        <v>162</v>
      </c>
      <c r="G12" s="880">
        <v>8.292824074074074E-3</v>
      </c>
      <c r="H12" s="880">
        <v>6.9444444444444447E-4</v>
      </c>
      <c r="I12" s="881">
        <f t="shared" si="1"/>
        <v>7.5983796296296294E-3</v>
      </c>
      <c r="J12" s="892" t="s">
        <v>159</v>
      </c>
      <c r="K12" s="872" t="s">
        <v>829</v>
      </c>
      <c r="L12" s="883"/>
      <c r="M12" s="893">
        <v>10</v>
      </c>
      <c r="P12" s="839"/>
      <c r="Q12" s="839"/>
      <c r="R12" s="839"/>
    </row>
    <row r="13" spans="1:20" s="885" customFormat="1" ht="15.95" customHeight="1">
      <c r="A13" s="875">
        <v>5</v>
      </c>
      <c r="B13" s="894" t="s">
        <v>836</v>
      </c>
      <c r="C13" s="877" t="s">
        <v>401</v>
      </c>
      <c r="D13" s="878">
        <v>1996</v>
      </c>
      <c r="E13" s="895">
        <f t="shared" si="0"/>
        <v>26</v>
      </c>
      <c r="F13" s="879" t="s">
        <v>159</v>
      </c>
      <c r="G13" s="880">
        <v>9.1203703703703707E-3</v>
      </c>
      <c r="H13" s="880">
        <v>1.38888888888889E-3</v>
      </c>
      <c r="I13" s="881">
        <f t="shared" si="1"/>
        <v>7.7314814814814807E-3</v>
      </c>
      <c r="J13" s="892" t="s">
        <v>170</v>
      </c>
      <c r="K13" s="872" t="s">
        <v>829</v>
      </c>
      <c r="L13" s="883"/>
      <c r="M13" s="883"/>
      <c r="N13" s="883"/>
      <c r="P13" s="839"/>
      <c r="Q13" s="839"/>
      <c r="R13" s="839"/>
    </row>
    <row r="14" spans="1:20" s="885" customFormat="1" ht="15.95" customHeight="1">
      <c r="A14" s="875">
        <v>6</v>
      </c>
      <c r="B14" s="894" t="s">
        <v>837</v>
      </c>
      <c r="C14" s="877" t="s">
        <v>678</v>
      </c>
      <c r="D14" s="878">
        <v>1988</v>
      </c>
      <c r="E14" s="878">
        <f t="shared" si="0"/>
        <v>34</v>
      </c>
      <c r="F14" s="879" t="s">
        <v>170</v>
      </c>
      <c r="G14" s="880">
        <v>9.780092592592592E-3</v>
      </c>
      <c r="H14" s="880">
        <v>1.7361111111111099E-3</v>
      </c>
      <c r="I14" s="881">
        <f t="shared" si="1"/>
        <v>8.0439814814814818E-3</v>
      </c>
      <c r="J14" s="892" t="s">
        <v>176</v>
      </c>
      <c r="K14" s="872" t="s">
        <v>829</v>
      </c>
      <c r="L14" s="883"/>
      <c r="M14" s="888">
        <v>12.06</v>
      </c>
      <c r="N14" s="883"/>
      <c r="O14" s="883"/>
      <c r="P14" s="839"/>
      <c r="Q14" s="839"/>
      <c r="R14" s="839"/>
    </row>
    <row r="15" spans="1:20" s="885" customFormat="1" ht="15.95" customHeight="1">
      <c r="A15" s="875">
        <v>7</v>
      </c>
      <c r="B15" s="894" t="s">
        <v>838</v>
      </c>
      <c r="C15" s="889" t="s">
        <v>114</v>
      </c>
      <c r="D15" s="878" t="s">
        <v>839</v>
      </c>
      <c r="E15" s="878">
        <f t="shared" si="0"/>
        <v>27</v>
      </c>
      <c r="F15" s="879" t="s">
        <v>167</v>
      </c>
      <c r="G15" s="880">
        <v>9.4155092592592589E-3</v>
      </c>
      <c r="H15" s="880">
        <v>1.0416666666666699E-3</v>
      </c>
      <c r="I15" s="881">
        <f t="shared" si="1"/>
        <v>8.373842592592589E-3</v>
      </c>
      <c r="J15" s="892" t="s">
        <v>182</v>
      </c>
      <c r="K15" s="872" t="s">
        <v>829</v>
      </c>
      <c r="L15" s="883"/>
      <c r="M15" s="893">
        <v>10.050000000000001</v>
      </c>
      <c r="P15" s="839"/>
      <c r="Q15" s="839"/>
      <c r="R15" s="839"/>
      <c r="S15" s="883"/>
      <c r="T15" s="883"/>
    </row>
    <row r="16" spans="1:20" s="883" customFormat="1" ht="15.95" customHeight="1">
      <c r="A16" s="875">
        <v>8</v>
      </c>
      <c r="B16" s="894" t="s">
        <v>840</v>
      </c>
      <c r="C16" s="889" t="s">
        <v>402</v>
      </c>
      <c r="D16" s="878">
        <v>1995</v>
      </c>
      <c r="E16" s="895">
        <f t="shared" si="0"/>
        <v>27</v>
      </c>
      <c r="F16" s="879" t="s">
        <v>182</v>
      </c>
      <c r="G16" s="880">
        <v>1.1024305555555556E-2</v>
      </c>
      <c r="H16" s="880">
        <v>2.43055555555555E-3</v>
      </c>
      <c r="I16" s="881">
        <f t="shared" si="1"/>
        <v>8.5937500000000059E-3</v>
      </c>
      <c r="J16" s="892" t="s">
        <v>188</v>
      </c>
      <c r="K16" s="872" t="s">
        <v>829</v>
      </c>
      <c r="M16" s="888" t="s">
        <v>832</v>
      </c>
      <c r="N16" s="885"/>
      <c r="O16" s="885"/>
      <c r="P16" s="839"/>
      <c r="Q16" s="839"/>
      <c r="R16" s="839"/>
      <c r="S16" s="885"/>
      <c r="T16" s="885"/>
    </row>
    <row r="17" spans="1:20" s="883" customFormat="1" ht="15.95" customHeight="1">
      <c r="A17" s="875">
        <v>9</v>
      </c>
      <c r="B17" s="894" t="s">
        <v>841</v>
      </c>
      <c r="C17" s="877" t="s">
        <v>147</v>
      </c>
      <c r="D17" s="878">
        <v>1998</v>
      </c>
      <c r="E17" s="878">
        <f t="shared" si="0"/>
        <v>24</v>
      </c>
      <c r="F17" s="879" t="s">
        <v>176</v>
      </c>
      <c r="G17" s="880">
        <v>1.091435185185185E-2</v>
      </c>
      <c r="H17" s="880">
        <v>2.0833333333333298E-3</v>
      </c>
      <c r="I17" s="881">
        <f t="shared" si="1"/>
        <v>8.831018518518521E-3</v>
      </c>
      <c r="J17" s="892" t="s">
        <v>194</v>
      </c>
      <c r="K17" s="872" t="s">
        <v>829</v>
      </c>
      <c r="M17" s="888">
        <v>13.3</v>
      </c>
      <c r="N17" s="885"/>
      <c r="O17" s="885"/>
      <c r="P17" s="839"/>
      <c r="Q17" s="839"/>
      <c r="R17" s="839"/>
      <c r="S17" s="885"/>
      <c r="T17" s="885"/>
    </row>
    <row r="18" spans="1:20" s="885" customFormat="1" ht="15.95" customHeight="1">
      <c r="A18" s="875">
        <v>10</v>
      </c>
      <c r="B18" s="894" t="s">
        <v>842</v>
      </c>
      <c r="C18" s="877" t="s">
        <v>147</v>
      </c>
      <c r="D18" s="878">
        <v>1993</v>
      </c>
      <c r="E18" s="895">
        <f t="shared" si="0"/>
        <v>29</v>
      </c>
      <c r="F18" s="879" t="s">
        <v>206</v>
      </c>
      <c r="G18" s="880">
        <v>1.3217592592592593E-2</v>
      </c>
      <c r="H18" s="880">
        <v>3.81944444444444E-3</v>
      </c>
      <c r="I18" s="881">
        <f t="shared" si="1"/>
        <v>9.3981481481481537E-3</v>
      </c>
      <c r="J18" s="892" t="s">
        <v>200</v>
      </c>
      <c r="K18" s="872" t="s">
        <v>829</v>
      </c>
      <c r="L18" s="883"/>
      <c r="M18" s="896">
        <v>15.3</v>
      </c>
      <c r="P18" s="839"/>
      <c r="Q18" s="839"/>
      <c r="R18" s="839"/>
    </row>
    <row r="19" spans="1:20" s="885" customFormat="1" ht="15.95" customHeight="1">
      <c r="A19" s="875">
        <v>11</v>
      </c>
      <c r="B19" s="890" t="s">
        <v>843</v>
      </c>
      <c r="C19" s="889" t="s">
        <v>402</v>
      </c>
      <c r="D19" s="878">
        <v>1999</v>
      </c>
      <c r="E19" s="895">
        <f t="shared" si="0"/>
        <v>23</v>
      </c>
      <c r="F19" s="879" t="s">
        <v>200</v>
      </c>
      <c r="G19" s="880">
        <v>1.3287037037037036E-2</v>
      </c>
      <c r="H19" s="880">
        <v>3.4722222222222199E-3</v>
      </c>
      <c r="I19" s="881">
        <f t="shared" si="1"/>
        <v>9.8148148148148161E-3</v>
      </c>
      <c r="J19" s="892" t="s">
        <v>206</v>
      </c>
      <c r="K19" s="872" t="s">
        <v>829</v>
      </c>
      <c r="L19" s="883"/>
      <c r="M19" s="888"/>
      <c r="P19" s="839"/>
      <c r="Q19" s="839"/>
      <c r="R19" s="839"/>
    </row>
    <row r="20" spans="1:20" s="885" customFormat="1" ht="15.95" customHeight="1">
      <c r="A20" s="875">
        <v>12</v>
      </c>
      <c r="B20" s="890" t="s">
        <v>844</v>
      </c>
      <c r="C20" s="891" t="s">
        <v>834</v>
      </c>
      <c r="D20" s="878">
        <v>1997</v>
      </c>
      <c r="E20" s="895">
        <f t="shared" si="0"/>
        <v>25</v>
      </c>
      <c r="F20" s="879" t="s">
        <v>230</v>
      </c>
      <c r="G20" s="880">
        <v>1.6631944444444446E-2</v>
      </c>
      <c r="H20" s="880">
        <v>5.2083333333333296E-3</v>
      </c>
      <c r="I20" s="881">
        <f t="shared" si="1"/>
        <v>1.1423611111111117E-2</v>
      </c>
      <c r="J20" s="892" t="s">
        <v>212</v>
      </c>
      <c r="K20" s="872" t="s">
        <v>829</v>
      </c>
      <c r="L20" s="883"/>
      <c r="M20" s="888"/>
      <c r="P20" s="839"/>
      <c r="Q20" s="839"/>
      <c r="R20" s="839"/>
    </row>
    <row r="21" spans="1:20" s="885" customFormat="1" ht="15.95" customHeight="1">
      <c r="A21" s="875">
        <v>13</v>
      </c>
      <c r="B21" s="894" t="s">
        <v>210</v>
      </c>
      <c r="C21" s="889" t="s">
        <v>18</v>
      </c>
      <c r="D21" s="878">
        <v>1988</v>
      </c>
      <c r="E21" s="895">
        <f t="shared" si="0"/>
        <v>34</v>
      </c>
      <c r="F21" s="879" t="s">
        <v>218</v>
      </c>
      <c r="G21" s="880">
        <v>1.7135416666666667E-2</v>
      </c>
      <c r="H21" s="880">
        <v>4.5138888888888902E-3</v>
      </c>
      <c r="I21" s="881">
        <f t="shared" si="1"/>
        <v>1.2621527777777777E-2</v>
      </c>
      <c r="J21" s="892" t="s">
        <v>218</v>
      </c>
      <c r="K21" s="872" t="s">
        <v>829</v>
      </c>
      <c r="L21" s="883"/>
      <c r="M21" s="888"/>
      <c r="P21" s="839"/>
      <c r="Q21" s="839"/>
      <c r="R21" s="839"/>
    </row>
    <row r="22" spans="1:20" s="885" customFormat="1" ht="15.95" customHeight="1">
      <c r="A22" s="875">
        <v>14</v>
      </c>
      <c r="B22" s="894" t="s">
        <v>845</v>
      </c>
      <c r="C22" s="889" t="s">
        <v>115</v>
      </c>
      <c r="D22" s="878">
        <v>1988</v>
      </c>
      <c r="E22" s="895">
        <f t="shared" si="0"/>
        <v>34</v>
      </c>
      <c r="F22" s="879" t="s">
        <v>212</v>
      </c>
      <c r="G22" s="880">
        <v>1.7523148148148149E-2</v>
      </c>
      <c r="H22" s="880">
        <v>4.1666666666666597E-3</v>
      </c>
      <c r="I22" s="881">
        <f t="shared" si="1"/>
        <v>1.335648148148149E-2</v>
      </c>
      <c r="J22" s="892" t="s">
        <v>224</v>
      </c>
      <c r="K22" s="872" t="s">
        <v>829</v>
      </c>
      <c r="L22" s="883"/>
      <c r="M22" s="888"/>
      <c r="P22" s="839"/>
      <c r="Q22" s="839"/>
      <c r="R22" s="839"/>
    </row>
    <row r="23" spans="1:20" s="885" customFormat="1" ht="15.95" customHeight="1">
      <c r="A23" s="875">
        <v>15</v>
      </c>
      <c r="B23" s="897" t="s">
        <v>846</v>
      </c>
      <c r="C23" s="887" t="s">
        <v>145</v>
      </c>
      <c r="D23" s="878">
        <v>1990</v>
      </c>
      <c r="E23" s="895">
        <f t="shared" si="0"/>
        <v>32</v>
      </c>
      <c r="F23" s="879" t="s">
        <v>236</v>
      </c>
      <c r="G23" s="880">
        <v>2.1921296296296296E-2</v>
      </c>
      <c r="H23" s="880">
        <v>5.5555555555555497E-3</v>
      </c>
      <c r="I23" s="881">
        <f t="shared" si="1"/>
        <v>1.6365740740740747E-2</v>
      </c>
      <c r="J23" s="892" t="s">
        <v>230</v>
      </c>
      <c r="K23" s="872" t="s">
        <v>829</v>
      </c>
      <c r="L23" s="883"/>
      <c r="M23" s="888"/>
      <c r="P23" s="839"/>
      <c r="Q23" s="839"/>
      <c r="R23" s="839"/>
    </row>
    <row r="24" spans="1:20" s="885" customFormat="1" ht="15.95" customHeight="1">
      <c r="A24" s="875">
        <v>16</v>
      </c>
      <c r="B24" s="894" t="s">
        <v>847</v>
      </c>
      <c r="C24" s="889" t="s">
        <v>131</v>
      </c>
      <c r="D24" s="878">
        <v>1999</v>
      </c>
      <c r="E24" s="895">
        <f t="shared" si="0"/>
        <v>23</v>
      </c>
      <c r="F24" s="879" t="s">
        <v>194</v>
      </c>
      <c r="G24" s="880">
        <v>2.3310185185185187E-2</v>
      </c>
      <c r="H24" s="880">
        <v>3.1250000000000002E-3</v>
      </c>
      <c r="I24" s="881">
        <f t="shared" si="1"/>
        <v>2.0185185185185188E-2</v>
      </c>
      <c r="J24" s="892" t="s">
        <v>236</v>
      </c>
      <c r="K24" s="872" t="s">
        <v>829</v>
      </c>
      <c r="L24" s="883"/>
      <c r="M24" s="888"/>
      <c r="P24" s="839"/>
      <c r="Q24" s="839"/>
      <c r="R24" s="839"/>
      <c r="S24" s="883"/>
      <c r="T24" s="883"/>
    </row>
    <row r="25" spans="1:20" s="885" customFormat="1" ht="15.95" customHeight="1">
      <c r="A25" s="898"/>
      <c r="B25" s="899" t="s">
        <v>848</v>
      </c>
      <c r="C25" s="899" t="s">
        <v>849</v>
      </c>
      <c r="D25" s="900"/>
      <c r="E25" s="900"/>
      <c r="F25" s="898"/>
      <c r="G25" s="901"/>
      <c r="H25" s="902"/>
      <c r="I25" s="902"/>
      <c r="J25" s="903"/>
      <c r="K25" s="872" t="s">
        <v>829</v>
      </c>
      <c r="L25" s="873"/>
      <c r="M25" s="888"/>
      <c r="N25" s="904"/>
      <c r="O25" s="904"/>
    </row>
    <row r="26" spans="1:20" s="885" customFormat="1" ht="15.95" customHeight="1">
      <c r="A26" s="905">
        <v>1</v>
      </c>
      <c r="B26" s="876" t="s">
        <v>850</v>
      </c>
      <c r="C26" s="889" t="s">
        <v>115</v>
      </c>
      <c r="D26" s="878">
        <v>1984</v>
      </c>
      <c r="E26" s="895">
        <f t="shared" ref="E26:E40" si="2">$D$5-D26</f>
        <v>38</v>
      </c>
      <c r="F26" s="879" t="s">
        <v>851</v>
      </c>
      <c r="G26" s="880">
        <v>1.3738425925925926E-2</v>
      </c>
      <c r="H26" s="880">
        <v>6.9444444444444397E-3</v>
      </c>
      <c r="I26" s="881">
        <f t="shared" ref="I26:I40" si="3">G26-H26</f>
        <v>6.7939814814814868E-3</v>
      </c>
      <c r="J26" s="882" t="s">
        <v>164</v>
      </c>
      <c r="K26" s="872" t="s">
        <v>829</v>
      </c>
      <c r="L26" s="883"/>
      <c r="M26" s="888">
        <v>10.029999999999999</v>
      </c>
    </row>
    <row r="27" spans="1:20" s="885" customFormat="1" ht="15.95" customHeight="1">
      <c r="A27" s="905">
        <v>2</v>
      </c>
      <c r="B27" s="876" t="s">
        <v>852</v>
      </c>
      <c r="C27" s="877" t="s">
        <v>668</v>
      </c>
      <c r="D27" s="878">
        <v>1983</v>
      </c>
      <c r="E27" s="878">
        <f t="shared" si="2"/>
        <v>39</v>
      </c>
      <c r="F27" s="879" t="s">
        <v>437</v>
      </c>
      <c r="G27" s="880">
        <v>1.3136574074074077E-2</v>
      </c>
      <c r="H27" s="880">
        <v>6.2500000000000003E-3</v>
      </c>
      <c r="I27" s="881">
        <f t="shared" si="3"/>
        <v>6.8865740740740762E-3</v>
      </c>
      <c r="J27" s="882" t="s">
        <v>162</v>
      </c>
      <c r="K27" s="872" t="s">
        <v>829</v>
      </c>
      <c r="L27" s="883"/>
      <c r="M27" s="893">
        <v>9</v>
      </c>
    </row>
    <row r="28" spans="1:20" s="885" customFormat="1" ht="15.95" customHeight="1">
      <c r="A28" s="905">
        <v>3</v>
      </c>
      <c r="B28" s="876" t="s">
        <v>853</v>
      </c>
      <c r="C28" s="877" t="s">
        <v>678</v>
      </c>
      <c r="D28" s="878">
        <v>1980</v>
      </c>
      <c r="E28" s="895">
        <f t="shared" si="2"/>
        <v>42</v>
      </c>
      <c r="F28" s="879" t="s">
        <v>557</v>
      </c>
      <c r="G28" s="880">
        <v>1.6996527777777781E-2</v>
      </c>
      <c r="H28" s="880">
        <v>9.7222222222223108E-3</v>
      </c>
      <c r="I28" s="881">
        <f t="shared" si="3"/>
        <v>7.2743055555554697E-3</v>
      </c>
      <c r="J28" s="882" t="s">
        <v>167</v>
      </c>
      <c r="K28" s="872" t="s">
        <v>829</v>
      </c>
      <c r="L28" s="883"/>
      <c r="M28" s="888"/>
    </row>
    <row r="29" spans="1:20" s="885" customFormat="1" ht="15.95" customHeight="1">
      <c r="A29" s="905">
        <v>4</v>
      </c>
      <c r="B29" s="906" t="s">
        <v>854</v>
      </c>
      <c r="C29" s="907" t="s">
        <v>401</v>
      </c>
      <c r="D29" s="908">
        <v>1977</v>
      </c>
      <c r="E29" s="909">
        <f t="shared" si="2"/>
        <v>45</v>
      </c>
      <c r="F29" s="879" t="s">
        <v>399</v>
      </c>
      <c r="G29" s="880">
        <v>1.3472222222222221E-2</v>
      </c>
      <c r="H29" s="880">
        <v>5.9027777777777698E-3</v>
      </c>
      <c r="I29" s="881">
        <f t="shared" si="3"/>
        <v>7.5694444444444507E-3</v>
      </c>
      <c r="J29" s="892" t="s">
        <v>159</v>
      </c>
      <c r="K29" s="872" t="s">
        <v>829</v>
      </c>
      <c r="L29" s="883"/>
      <c r="M29" s="893">
        <v>9</v>
      </c>
      <c r="N29" s="883"/>
    </row>
    <row r="30" spans="1:20" s="885" customFormat="1" ht="15.95" customHeight="1">
      <c r="A30" s="905">
        <v>5</v>
      </c>
      <c r="B30" s="894" t="s">
        <v>855</v>
      </c>
      <c r="C30" s="877" t="s">
        <v>15</v>
      </c>
      <c r="D30" s="878">
        <v>1983</v>
      </c>
      <c r="E30" s="878">
        <f t="shared" si="2"/>
        <v>39</v>
      </c>
      <c r="F30" s="879" t="s">
        <v>488</v>
      </c>
      <c r="G30" s="880">
        <v>1.4884259259259259E-2</v>
      </c>
      <c r="H30" s="880">
        <v>7.2916666666666902E-3</v>
      </c>
      <c r="I30" s="881">
        <f t="shared" si="3"/>
        <v>7.5925925925925683E-3</v>
      </c>
      <c r="J30" s="892" t="s">
        <v>170</v>
      </c>
      <c r="K30" s="872" t="s">
        <v>829</v>
      </c>
      <c r="L30" s="883"/>
      <c r="M30" s="893">
        <v>10.14</v>
      </c>
    </row>
    <row r="31" spans="1:20" s="885" customFormat="1" ht="15.95" customHeight="1">
      <c r="A31" s="905">
        <v>6</v>
      </c>
      <c r="B31" s="894" t="s">
        <v>856</v>
      </c>
      <c r="C31" s="877" t="s">
        <v>401</v>
      </c>
      <c r="D31" s="878">
        <v>1980</v>
      </c>
      <c r="E31" s="895">
        <f t="shared" si="2"/>
        <v>42</v>
      </c>
      <c r="F31" s="879" t="s">
        <v>405</v>
      </c>
      <c r="G31" s="880">
        <v>1.4253472222222221E-2</v>
      </c>
      <c r="H31" s="880">
        <v>6.5972222222222196E-3</v>
      </c>
      <c r="I31" s="881">
        <f t="shared" si="3"/>
        <v>7.6562500000000016E-3</v>
      </c>
      <c r="J31" s="892" t="s">
        <v>176</v>
      </c>
      <c r="K31" s="872" t="s">
        <v>829</v>
      </c>
      <c r="L31" s="883"/>
      <c r="M31" s="910">
        <v>9.4</v>
      </c>
    </row>
    <row r="32" spans="1:20" s="885" customFormat="1" ht="15.95" customHeight="1">
      <c r="A32" s="905">
        <v>7</v>
      </c>
      <c r="B32" s="894" t="s">
        <v>857</v>
      </c>
      <c r="C32" s="877" t="s">
        <v>678</v>
      </c>
      <c r="D32" s="878">
        <v>1978</v>
      </c>
      <c r="E32" s="895">
        <f t="shared" si="2"/>
        <v>44</v>
      </c>
      <c r="F32" s="879" t="s">
        <v>537</v>
      </c>
      <c r="G32" s="880">
        <v>1.5300925925925926E-2</v>
      </c>
      <c r="H32" s="880">
        <v>7.6388888888889199E-3</v>
      </c>
      <c r="I32" s="881">
        <f t="shared" si="3"/>
        <v>7.6620370370370063E-3</v>
      </c>
      <c r="J32" s="892" t="s">
        <v>182</v>
      </c>
      <c r="K32" s="872" t="s">
        <v>829</v>
      </c>
      <c r="L32" s="883"/>
      <c r="M32" s="888">
        <v>10.3</v>
      </c>
    </row>
    <row r="33" spans="1:20" s="885" customFormat="1" ht="15.95" customHeight="1">
      <c r="A33" s="905">
        <v>8</v>
      </c>
      <c r="B33" s="894" t="s">
        <v>858</v>
      </c>
      <c r="C33" s="889" t="s">
        <v>139</v>
      </c>
      <c r="D33" s="878">
        <v>1983</v>
      </c>
      <c r="E33" s="878">
        <f t="shared" si="2"/>
        <v>39</v>
      </c>
      <c r="F33" s="879" t="s">
        <v>540</v>
      </c>
      <c r="G33" s="880">
        <v>1.7037037037037038E-2</v>
      </c>
      <c r="H33" s="880">
        <v>9.0277777777778394E-3</v>
      </c>
      <c r="I33" s="881">
        <f t="shared" si="3"/>
        <v>8.0092592592591987E-3</v>
      </c>
      <c r="J33" s="892" t="s">
        <v>188</v>
      </c>
      <c r="K33" s="872" t="s">
        <v>829</v>
      </c>
      <c r="L33" s="883"/>
      <c r="M33" s="888"/>
      <c r="O33" s="883"/>
      <c r="P33" s="883"/>
      <c r="Q33" s="883"/>
      <c r="R33" s="883"/>
      <c r="S33" s="883"/>
      <c r="T33" s="883"/>
    </row>
    <row r="34" spans="1:20" s="885" customFormat="1" ht="15.95" customHeight="1">
      <c r="A34" s="905">
        <v>9</v>
      </c>
      <c r="B34" s="894" t="s">
        <v>859</v>
      </c>
      <c r="C34" s="889" t="s">
        <v>139</v>
      </c>
      <c r="D34" s="878">
        <v>1984</v>
      </c>
      <c r="E34" s="878">
        <f t="shared" si="2"/>
        <v>38</v>
      </c>
      <c r="F34" s="879" t="s">
        <v>547</v>
      </c>
      <c r="G34" s="880">
        <v>1.6174768518518519E-2</v>
      </c>
      <c r="H34" s="880">
        <v>7.9861111111111504E-3</v>
      </c>
      <c r="I34" s="881">
        <f t="shared" si="3"/>
        <v>8.1886574074073685E-3</v>
      </c>
      <c r="J34" s="892" t="s">
        <v>194</v>
      </c>
      <c r="K34" s="872" t="s">
        <v>829</v>
      </c>
      <c r="L34" s="883"/>
      <c r="M34" s="888"/>
    </row>
    <row r="35" spans="1:20" s="883" customFormat="1" ht="15.95" customHeight="1">
      <c r="A35" s="905">
        <v>10</v>
      </c>
      <c r="B35" s="890" t="s">
        <v>860</v>
      </c>
      <c r="C35" s="891" t="s">
        <v>834</v>
      </c>
      <c r="D35" s="878">
        <v>1979</v>
      </c>
      <c r="E35" s="895">
        <f t="shared" si="2"/>
        <v>43</v>
      </c>
      <c r="F35" s="879" t="s">
        <v>530</v>
      </c>
      <c r="G35" s="880">
        <v>1.8310185185185186E-2</v>
      </c>
      <c r="H35" s="880">
        <v>1.0069444444444501E-2</v>
      </c>
      <c r="I35" s="881">
        <f t="shared" si="3"/>
        <v>8.2407407407406857E-3</v>
      </c>
      <c r="J35" s="892" t="s">
        <v>200</v>
      </c>
      <c r="K35" s="872" t="s">
        <v>829</v>
      </c>
      <c r="M35" s="888"/>
      <c r="O35" s="885"/>
      <c r="P35" s="885"/>
      <c r="Q35" s="885"/>
      <c r="R35" s="885"/>
      <c r="S35" s="885"/>
      <c r="T35" s="885"/>
    </row>
    <row r="36" spans="1:20" s="885" customFormat="1" ht="15.95" customHeight="1">
      <c r="A36" s="905">
        <v>11</v>
      </c>
      <c r="B36" s="890" t="s">
        <v>861</v>
      </c>
      <c r="C36" s="889" t="s">
        <v>18</v>
      </c>
      <c r="D36" s="878">
        <v>1979</v>
      </c>
      <c r="E36" s="895">
        <f t="shared" si="2"/>
        <v>43</v>
      </c>
      <c r="F36" s="879" t="s">
        <v>531</v>
      </c>
      <c r="G36" s="880">
        <v>2.0219907407407409E-2</v>
      </c>
      <c r="H36" s="880">
        <v>8.6805555555556097E-3</v>
      </c>
      <c r="I36" s="881">
        <f t="shared" si="3"/>
        <v>1.1539351851851799E-2</v>
      </c>
      <c r="J36" s="892" t="s">
        <v>206</v>
      </c>
      <c r="K36" s="872" t="s">
        <v>829</v>
      </c>
      <c r="L36" s="883"/>
      <c r="M36" s="888"/>
    </row>
    <row r="37" spans="1:20" s="885" customFormat="1" ht="15.95" customHeight="1">
      <c r="A37" s="905">
        <v>12</v>
      </c>
      <c r="B37" s="894" t="s">
        <v>862</v>
      </c>
      <c r="C37" s="889" t="s">
        <v>114</v>
      </c>
      <c r="D37" s="878">
        <v>1981</v>
      </c>
      <c r="E37" s="878">
        <f t="shared" si="2"/>
        <v>41</v>
      </c>
      <c r="F37" s="879" t="s">
        <v>555</v>
      </c>
      <c r="G37" s="880">
        <v>2.101851851851852E-2</v>
      </c>
      <c r="H37" s="880">
        <v>8.3333333333333801E-3</v>
      </c>
      <c r="I37" s="881">
        <f t="shared" si="3"/>
        <v>1.268518518518514E-2</v>
      </c>
      <c r="J37" s="892" t="s">
        <v>212</v>
      </c>
      <c r="K37" s="872" t="s">
        <v>829</v>
      </c>
      <c r="L37" s="883"/>
      <c r="M37" s="888">
        <v>13</v>
      </c>
    </row>
    <row r="38" spans="1:20" s="885" customFormat="1" ht="15.95" customHeight="1">
      <c r="A38" s="905">
        <v>13</v>
      </c>
      <c r="B38" s="894" t="s">
        <v>863</v>
      </c>
      <c r="C38" s="889" t="s">
        <v>131</v>
      </c>
      <c r="D38" s="878">
        <v>1982</v>
      </c>
      <c r="E38" s="895">
        <f t="shared" si="2"/>
        <v>40</v>
      </c>
      <c r="F38" s="879" t="s">
        <v>550</v>
      </c>
      <c r="G38" s="880">
        <v>2.4606481481481479E-2</v>
      </c>
      <c r="H38" s="880">
        <v>9.3750000000000795E-3</v>
      </c>
      <c r="I38" s="881">
        <f t="shared" si="3"/>
        <v>1.52314814814814E-2</v>
      </c>
      <c r="J38" s="892" t="s">
        <v>218</v>
      </c>
      <c r="K38" s="872" t="s">
        <v>829</v>
      </c>
      <c r="L38" s="883"/>
      <c r="M38" s="888"/>
    </row>
    <row r="39" spans="1:20" s="885" customFormat="1" ht="15.95" customHeight="1">
      <c r="A39" s="905">
        <v>14</v>
      </c>
      <c r="B39" s="897" t="s">
        <v>864</v>
      </c>
      <c r="C39" s="889" t="s">
        <v>146</v>
      </c>
      <c r="D39" s="878">
        <v>1986</v>
      </c>
      <c r="E39" s="895">
        <f t="shared" si="2"/>
        <v>36</v>
      </c>
      <c r="F39" s="879" t="s">
        <v>548</v>
      </c>
      <c r="G39" s="880">
        <v>3.005787037037037E-2</v>
      </c>
      <c r="H39" s="880">
        <v>1.0763888888889E-2</v>
      </c>
      <c r="I39" s="881">
        <f t="shared" si="3"/>
        <v>1.929398148148137E-2</v>
      </c>
      <c r="J39" s="892" t="s">
        <v>224</v>
      </c>
      <c r="K39" s="872" t="s">
        <v>829</v>
      </c>
      <c r="L39" s="883"/>
      <c r="M39" s="888"/>
      <c r="N39" s="883"/>
    </row>
    <row r="40" spans="1:20" s="885" customFormat="1" ht="15.95" customHeight="1">
      <c r="A40" s="905">
        <v>15</v>
      </c>
      <c r="B40" s="894" t="s">
        <v>865</v>
      </c>
      <c r="C40" s="889" t="s">
        <v>131</v>
      </c>
      <c r="D40" s="878">
        <v>1977</v>
      </c>
      <c r="E40" s="895">
        <f t="shared" si="2"/>
        <v>45</v>
      </c>
      <c r="F40" s="879" t="s">
        <v>538</v>
      </c>
      <c r="G40" s="880">
        <v>2.97337962962963E-2</v>
      </c>
      <c r="H40" s="880">
        <v>1.04166666666668E-2</v>
      </c>
      <c r="I40" s="881">
        <f t="shared" si="3"/>
        <v>1.93171296296295E-2</v>
      </c>
      <c r="J40" s="892" t="s">
        <v>230</v>
      </c>
      <c r="K40" s="872" t="s">
        <v>829</v>
      </c>
      <c r="L40" s="883"/>
      <c r="M40" s="888"/>
    </row>
    <row r="41" spans="1:20" s="885" customFormat="1" ht="15.95" customHeight="1">
      <c r="A41" s="898"/>
      <c r="B41" s="899" t="s">
        <v>866</v>
      </c>
      <c r="C41" s="899" t="s">
        <v>867</v>
      </c>
      <c r="D41" s="900"/>
      <c r="E41" s="900"/>
      <c r="F41" s="898"/>
      <c r="G41" s="901"/>
      <c r="H41" s="902"/>
      <c r="I41" s="902"/>
      <c r="J41" s="903"/>
      <c r="K41" s="872" t="s">
        <v>829</v>
      </c>
      <c r="L41" s="873"/>
      <c r="M41" s="888"/>
    </row>
    <row r="42" spans="1:20" s="885" customFormat="1" ht="15.95" customHeight="1">
      <c r="A42" s="905">
        <v>1</v>
      </c>
      <c r="B42" s="876" t="s">
        <v>868</v>
      </c>
      <c r="C42" s="877" t="s">
        <v>401</v>
      </c>
      <c r="D42" s="878">
        <v>1967</v>
      </c>
      <c r="E42" s="895">
        <f t="shared" ref="E42:E58" si="4">$D$5-D42</f>
        <v>55</v>
      </c>
      <c r="F42" s="879" t="s">
        <v>556</v>
      </c>
      <c r="G42" s="880">
        <v>1.7939814814814815E-2</v>
      </c>
      <c r="H42" s="880">
        <v>1.1111111111111099E-2</v>
      </c>
      <c r="I42" s="881">
        <f t="shared" ref="I42:I58" si="5">G42-H42</f>
        <v>6.8287037037037153E-3</v>
      </c>
      <c r="J42" s="882" t="s">
        <v>164</v>
      </c>
      <c r="K42" s="872" t="s">
        <v>829</v>
      </c>
      <c r="L42" s="883"/>
      <c r="M42" s="893">
        <v>9.1</v>
      </c>
    </row>
    <row r="43" spans="1:20" s="885" customFormat="1" ht="15.95" customHeight="1">
      <c r="A43" s="905">
        <v>2</v>
      </c>
      <c r="B43" s="876" t="s">
        <v>869</v>
      </c>
      <c r="C43" s="889" t="s">
        <v>114</v>
      </c>
      <c r="D43" s="878" t="s">
        <v>870</v>
      </c>
      <c r="E43" s="895">
        <f t="shared" si="4"/>
        <v>59</v>
      </c>
      <c r="F43" s="879" t="s">
        <v>533</v>
      </c>
      <c r="G43" s="880">
        <v>1.8530092592592595E-2</v>
      </c>
      <c r="H43" s="880">
        <v>1.14583333333334E-2</v>
      </c>
      <c r="I43" s="881">
        <f t="shared" si="5"/>
        <v>7.0717592592591944E-3</v>
      </c>
      <c r="J43" s="882" t="s">
        <v>162</v>
      </c>
      <c r="K43" s="872" t="s">
        <v>829</v>
      </c>
      <c r="L43" s="883"/>
      <c r="M43" s="893">
        <v>9.23</v>
      </c>
    </row>
    <row r="44" spans="1:20" s="885" customFormat="1" ht="15.95" customHeight="1">
      <c r="A44" s="905">
        <v>3</v>
      </c>
      <c r="B44" s="886" t="s">
        <v>871</v>
      </c>
      <c r="C44" s="889" t="s">
        <v>139</v>
      </c>
      <c r="D44" s="878">
        <v>1972</v>
      </c>
      <c r="E44" s="878">
        <f t="shared" si="4"/>
        <v>50</v>
      </c>
      <c r="F44" s="879" t="s">
        <v>508</v>
      </c>
      <c r="G44" s="880">
        <v>1.9334490740740739E-2</v>
      </c>
      <c r="H44" s="880">
        <v>1.2152777777778E-2</v>
      </c>
      <c r="I44" s="881">
        <f t="shared" si="5"/>
        <v>7.1817129629627389E-3</v>
      </c>
      <c r="J44" s="882" t="s">
        <v>167</v>
      </c>
      <c r="K44" s="872" t="s">
        <v>829</v>
      </c>
      <c r="L44" s="883"/>
      <c r="M44" s="888">
        <v>10.4</v>
      </c>
    </row>
    <row r="45" spans="1:20" s="885" customFormat="1" ht="15.95" customHeight="1">
      <c r="A45" s="905">
        <v>4</v>
      </c>
      <c r="B45" s="894" t="s">
        <v>872</v>
      </c>
      <c r="C45" s="877" t="s">
        <v>15</v>
      </c>
      <c r="D45" s="878" t="s">
        <v>873</v>
      </c>
      <c r="E45" s="895">
        <f t="shared" si="4"/>
        <v>57</v>
      </c>
      <c r="F45" s="879" t="s">
        <v>552</v>
      </c>
      <c r="G45" s="880">
        <v>1.9415509259259257E-2</v>
      </c>
      <c r="H45" s="880">
        <v>1.18055555555556E-2</v>
      </c>
      <c r="I45" s="881">
        <f t="shared" si="5"/>
        <v>7.609953703703657E-3</v>
      </c>
      <c r="J45" s="892" t="s">
        <v>159</v>
      </c>
      <c r="K45" s="872" t="s">
        <v>829</v>
      </c>
      <c r="L45" s="883"/>
      <c r="M45" s="888">
        <v>10.029999999999999</v>
      </c>
      <c r="N45" s="883"/>
    </row>
    <row r="46" spans="1:20" s="885" customFormat="1" ht="15.95" customHeight="1">
      <c r="A46" s="905">
        <v>5</v>
      </c>
      <c r="B46" s="890" t="s">
        <v>874</v>
      </c>
      <c r="C46" s="889" t="s">
        <v>402</v>
      </c>
      <c r="D46" s="878">
        <v>1976</v>
      </c>
      <c r="E46" s="895">
        <f t="shared" si="4"/>
        <v>46</v>
      </c>
      <c r="F46" s="879" t="s">
        <v>490</v>
      </c>
      <c r="G46" s="880">
        <v>2.1319444444444443E-2</v>
      </c>
      <c r="H46" s="880">
        <v>1.35416666666672E-2</v>
      </c>
      <c r="I46" s="881">
        <f t="shared" si="5"/>
        <v>7.7777777777772433E-3</v>
      </c>
      <c r="J46" s="892" t="s">
        <v>170</v>
      </c>
      <c r="K46" s="872" t="s">
        <v>829</v>
      </c>
      <c r="L46" s="883"/>
      <c r="M46" s="888"/>
      <c r="N46" s="883"/>
      <c r="O46" s="883"/>
    </row>
    <row r="47" spans="1:20" s="883" customFormat="1" ht="15.95" customHeight="1">
      <c r="A47" s="905">
        <v>6</v>
      </c>
      <c r="B47" s="894" t="s">
        <v>875</v>
      </c>
      <c r="C47" s="877" t="s">
        <v>15</v>
      </c>
      <c r="D47" s="878">
        <v>1968</v>
      </c>
      <c r="E47" s="895">
        <f t="shared" si="4"/>
        <v>54</v>
      </c>
      <c r="F47" s="879" t="s">
        <v>876</v>
      </c>
      <c r="G47" s="880">
        <v>2.3923611111111114E-2</v>
      </c>
      <c r="H47" s="880">
        <v>1.59722222222233E-2</v>
      </c>
      <c r="I47" s="881">
        <f t="shared" si="5"/>
        <v>7.9513888888878143E-3</v>
      </c>
      <c r="J47" s="892" t="s">
        <v>176</v>
      </c>
      <c r="K47" s="872" t="s">
        <v>829</v>
      </c>
      <c r="M47" s="888"/>
      <c r="P47" s="885"/>
      <c r="Q47" s="885"/>
      <c r="R47" s="885"/>
      <c r="S47" s="885"/>
      <c r="T47" s="885"/>
    </row>
    <row r="48" spans="1:20" s="885" customFormat="1" ht="15.95" customHeight="1">
      <c r="A48" s="905">
        <v>7</v>
      </c>
      <c r="B48" s="890" t="s">
        <v>877</v>
      </c>
      <c r="C48" s="891" t="s">
        <v>834</v>
      </c>
      <c r="D48" s="878">
        <v>1971</v>
      </c>
      <c r="E48" s="878">
        <f t="shared" si="4"/>
        <v>51</v>
      </c>
      <c r="F48" s="879" t="s">
        <v>878</v>
      </c>
      <c r="G48" s="880">
        <v>2.3761574074074074E-2</v>
      </c>
      <c r="H48" s="880">
        <v>1.52777777777787E-2</v>
      </c>
      <c r="I48" s="881">
        <f t="shared" si="5"/>
        <v>8.4837962962953737E-3</v>
      </c>
      <c r="J48" s="892" t="s">
        <v>182</v>
      </c>
      <c r="K48" s="872" t="s">
        <v>829</v>
      </c>
      <c r="L48" s="883"/>
      <c r="M48" s="888"/>
    </row>
    <row r="49" spans="1:20" s="885" customFormat="1" ht="15.95" customHeight="1">
      <c r="A49" s="905">
        <v>8</v>
      </c>
      <c r="B49" s="894" t="s">
        <v>879</v>
      </c>
      <c r="C49" s="877" t="s">
        <v>678</v>
      </c>
      <c r="D49" s="878">
        <v>1976</v>
      </c>
      <c r="E49" s="878">
        <f t="shared" si="4"/>
        <v>46</v>
      </c>
      <c r="F49" s="879" t="s">
        <v>495</v>
      </c>
      <c r="G49" s="880">
        <v>2.2135416666666668E-2</v>
      </c>
      <c r="H49" s="880">
        <v>1.3194444444444901E-2</v>
      </c>
      <c r="I49" s="881">
        <f t="shared" si="5"/>
        <v>8.9409722222217672E-3</v>
      </c>
      <c r="J49" s="892" t="s">
        <v>188</v>
      </c>
      <c r="K49" s="872" t="s">
        <v>829</v>
      </c>
      <c r="L49" s="883"/>
      <c r="M49" s="888">
        <v>11.5</v>
      </c>
      <c r="P49" s="883"/>
      <c r="Q49" s="883"/>
      <c r="R49" s="883"/>
    </row>
    <row r="50" spans="1:20" s="885" customFormat="1" ht="15.95" customHeight="1">
      <c r="A50" s="905">
        <v>9</v>
      </c>
      <c r="B50" s="894" t="s">
        <v>880</v>
      </c>
      <c r="C50" s="889" t="s">
        <v>139</v>
      </c>
      <c r="D50" s="878">
        <v>1965</v>
      </c>
      <c r="E50" s="895">
        <f t="shared" si="4"/>
        <v>57</v>
      </c>
      <c r="F50" s="879" t="s">
        <v>554</v>
      </c>
      <c r="G50" s="880">
        <v>2.1493055555555557E-2</v>
      </c>
      <c r="H50" s="880">
        <v>1.2500000000000301E-2</v>
      </c>
      <c r="I50" s="881">
        <f t="shared" si="5"/>
        <v>8.9930555555552561E-3</v>
      </c>
      <c r="J50" s="892" t="s">
        <v>194</v>
      </c>
      <c r="K50" s="872" t="s">
        <v>829</v>
      </c>
      <c r="L50" s="883"/>
      <c r="M50" s="888">
        <v>11.1</v>
      </c>
    </row>
    <row r="51" spans="1:20" s="885" customFormat="1" ht="15.95" customHeight="1">
      <c r="A51" s="905">
        <v>10</v>
      </c>
      <c r="B51" s="894" t="s">
        <v>881</v>
      </c>
      <c r="C51" s="877" t="s">
        <v>668</v>
      </c>
      <c r="D51" s="878" t="s">
        <v>870</v>
      </c>
      <c r="E51" s="895">
        <f t="shared" si="4"/>
        <v>59</v>
      </c>
      <c r="F51" s="879" t="s">
        <v>429</v>
      </c>
      <c r="G51" s="880">
        <v>2.326388888888889E-2</v>
      </c>
      <c r="H51" s="880">
        <v>1.38888888888895E-2</v>
      </c>
      <c r="I51" s="881">
        <f t="shared" si="5"/>
        <v>9.374999999999389E-3</v>
      </c>
      <c r="J51" s="892" t="s">
        <v>200</v>
      </c>
      <c r="K51" s="872" t="s">
        <v>829</v>
      </c>
      <c r="L51" s="883"/>
      <c r="M51" s="888"/>
    </row>
    <row r="52" spans="1:20" s="885" customFormat="1" ht="15.95" customHeight="1">
      <c r="A52" s="905">
        <v>11</v>
      </c>
      <c r="B52" s="894" t="s">
        <v>882</v>
      </c>
      <c r="C52" s="889" t="s">
        <v>114</v>
      </c>
      <c r="D52" s="878">
        <v>1969</v>
      </c>
      <c r="E52" s="878">
        <f t="shared" si="4"/>
        <v>53</v>
      </c>
      <c r="F52" s="879" t="s">
        <v>511</v>
      </c>
      <c r="G52" s="880">
        <v>2.225694444444444E-2</v>
      </c>
      <c r="H52" s="880">
        <v>1.28472222222226E-2</v>
      </c>
      <c r="I52" s="881">
        <f t="shared" si="5"/>
        <v>9.4097222222218405E-3</v>
      </c>
      <c r="J52" s="892" t="s">
        <v>206</v>
      </c>
      <c r="K52" s="872" t="s">
        <v>829</v>
      </c>
      <c r="L52" s="883"/>
      <c r="M52" s="888">
        <v>11.3</v>
      </c>
      <c r="S52" s="883"/>
      <c r="T52" s="883"/>
    </row>
    <row r="53" spans="1:20" s="885" customFormat="1" ht="15.95" customHeight="1">
      <c r="A53" s="905">
        <v>12</v>
      </c>
      <c r="B53" s="894" t="s">
        <v>883</v>
      </c>
      <c r="C53" s="877" t="s">
        <v>668</v>
      </c>
      <c r="D53" s="878" t="s">
        <v>884</v>
      </c>
      <c r="E53" s="895">
        <f t="shared" si="4"/>
        <v>60</v>
      </c>
      <c r="F53" s="879" t="s">
        <v>591</v>
      </c>
      <c r="G53" s="880">
        <v>2.4322916666666666E-2</v>
      </c>
      <c r="H53" s="880">
        <v>1.42361111111118E-2</v>
      </c>
      <c r="I53" s="881">
        <f t="shared" si="5"/>
        <v>1.0086805555554867E-2</v>
      </c>
      <c r="J53" s="892" t="s">
        <v>212</v>
      </c>
      <c r="K53" s="872" t="s">
        <v>829</v>
      </c>
      <c r="L53" s="883"/>
      <c r="M53" s="888">
        <v>13.3</v>
      </c>
    </row>
    <row r="54" spans="1:20" s="885" customFormat="1" ht="15.95" customHeight="1">
      <c r="A54" s="905">
        <v>13</v>
      </c>
      <c r="B54" s="894" t="s">
        <v>885</v>
      </c>
      <c r="C54" s="889" t="s">
        <v>402</v>
      </c>
      <c r="D54" s="878">
        <v>1973</v>
      </c>
      <c r="E54" s="895">
        <f t="shared" si="4"/>
        <v>49</v>
      </c>
      <c r="F54" s="879" t="s">
        <v>886</v>
      </c>
      <c r="G54" s="880">
        <v>2.7650462962962963E-2</v>
      </c>
      <c r="H54" s="880">
        <v>1.4930555555556399E-2</v>
      </c>
      <c r="I54" s="881">
        <f t="shared" si="5"/>
        <v>1.2719907407406564E-2</v>
      </c>
      <c r="J54" s="892" t="s">
        <v>218</v>
      </c>
      <c r="K54" s="872" t="s">
        <v>829</v>
      </c>
      <c r="L54" s="883"/>
      <c r="M54" s="888">
        <v>16.18</v>
      </c>
    </row>
    <row r="55" spans="1:20" s="885" customFormat="1" ht="15.95" customHeight="1">
      <c r="A55" s="905">
        <v>14</v>
      </c>
      <c r="B55" s="894" t="s">
        <v>887</v>
      </c>
      <c r="C55" s="889" t="s">
        <v>115</v>
      </c>
      <c r="D55" s="878">
        <v>1968</v>
      </c>
      <c r="E55" s="895">
        <f t="shared" si="4"/>
        <v>54</v>
      </c>
      <c r="F55" s="879" t="s">
        <v>888</v>
      </c>
      <c r="G55" s="880">
        <v>2.8518518518518523E-2</v>
      </c>
      <c r="H55" s="880">
        <v>1.5625000000000999E-2</v>
      </c>
      <c r="I55" s="881">
        <f t="shared" si="5"/>
        <v>1.2893518518517524E-2</v>
      </c>
      <c r="J55" s="892" t="s">
        <v>224</v>
      </c>
      <c r="K55" s="872" t="s">
        <v>829</v>
      </c>
      <c r="L55" s="883"/>
      <c r="M55" s="888"/>
    </row>
    <row r="56" spans="1:20" s="885" customFormat="1" ht="15.95" customHeight="1">
      <c r="A56" s="905">
        <v>15</v>
      </c>
      <c r="B56" s="890" t="s">
        <v>889</v>
      </c>
      <c r="C56" s="889" t="s">
        <v>18</v>
      </c>
      <c r="D56" s="878">
        <v>1961</v>
      </c>
      <c r="E56" s="895">
        <f t="shared" si="4"/>
        <v>61</v>
      </c>
      <c r="F56" s="879" t="s">
        <v>890</v>
      </c>
      <c r="G56" s="880">
        <v>3.0462962962962966E-2</v>
      </c>
      <c r="H56" s="880">
        <v>1.45833333333341E-2</v>
      </c>
      <c r="I56" s="881">
        <f t="shared" si="5"/>
        <v>1.5879629629628866E-2</v>
      </c>
      <c r="J56" s="892" t="s">
        <v>230</v>
      </c>
      <c r="K56" s="872" t="s">
        <v>829</v>
      </c>
      <c r="L56" s="883"/>
      <c r="M56" s="888"/>
    </row>
    <row r="57" spans="1:20" s="883" customFormat="1" ht="15.95" customHeight="1">
      <c r="A57" s="905">
        <v>16</v>
      </c>
      <c r="B57" s="894" t="s">
        <v>891</v>
      </c>
      <c r="C57" s="877" t="s">
        <v>147</v>
      </c>
      <c r="D57" s="878">
        <v>1967</v>
      </c>
      <c r="E57" s="895">
        <f t="shared" si="4"/>
        <v>55</v>
      </c>
      <c r="F57" s="879" t="s">
        <v>892</v>
      </c>
      <c r="G57" s="880">
        <v>3.4027777777777775E-2</v>
      </c>
      <c r="H57" s="880">
        <v>1.6319444444445601E-2</v>
      </c>
      <c r="I57" s="881">
        <f t="shared" si="5"/>
        <v>1.7708333333332174E-2</v>
      </c>
      <c r="J57" s="892" t="s">
        <v>236</v>
      </c>
      <c r="K57" s="872" t="s">
        <v>829</v>
      </c>
      <c r="M57" s="888">
        <v>30</v>
      </c>
      <c r="N57" s="885"/>
      <c r="O57" s="885"/>
      <c r="P57" s="885"/>
      <c r="Q57" s="885"/>
      <c r="R57" s="885"/>
      <c r="S57" s="885"/>
      <c r="T57" s="885"/>
    </row>
    <row r="58" spans="1:20" s="885" customFormat="1" ht="15.95" customHeight="1">
      <c r="A58" s="905"/>
      <c r="B58" s="911" t="s">
        <v>893</v>
      </c>
      <c r="C58" s="912" t="s">
        <v>894</v>
      </c>
      <c r="D58" s="913">
        <v>2009</v>
      </c>
      <c r="E58" s="913">
        <f t="shared" si="4"/>
        <v>13</v>
      </c>
      <c r="F58" s="914" t="s">
        <v>895</v>
      </c>
      <c r="G58" s="915">
        <v>2.3854166666666666E-2</v>
      </c>
      <c r="H58" s="915">
        <v>1.6666666666667902E-2</v>
      </c>
      <c r="I58" s="916">
        <f t="shared" si="5"/>
        <v>7.1874999999987643E-3</v>
      </c>
      <c r="J58" s="917" t="s">
        <v>896</v>
      </c>
      <c r="K58" s="872" t="s">
        <v>829</v>
      </c>
      <c r="L58" s="883"/>
      <c r="M58" s="888"/>
      <c r="N58" s="883"/>
      <c r="O58" s="883"/>
      <c r="P58" s="883"/>
      <c r="Q58" s="883"/>
      <c r="R58" s="883"/>
      <c r="S58" s="883"/>
      <c r="T58" s="883"/>
    </row>
    <row r="59" spans="1:20" s="904" customFormat="1" ht="15.95" customHeight="1">
      <c r="A59" s="918"/>
      <c r="B59" s="919"/>
      <c r="C59" s="920"/>
      <c r="D59" s="921"/>
      <c r="E59" s="922"/>
      <c r="F59" s="918"/>
      <c r="G59" s="923"/>
      <c r="H59" s="923"/>
      <c r="I59" s="924"/>
      <c r="J59" s="843"/>
      <c r="K59" s="925"/>
      <c r="L59" s="926"/>
      <c r="M59" s="927"/>
    </row>
    <row r="60" spans="1:20" s="904" customFormat="1" ht="15.95" customHeight="1">
      <c r="A60" s="918"/>
      <c r="B60" s="919"/>
      <c r="C60" s="920"/>
      <c r="D60" s="921"/>
      <c r="E60" s="922"/>
      <c r="F60" s="918"/>
      <c r="G60" s="923"/>
      <c r="H60" s="923"/>
      <c r="I60" s="924"/>
      <c r="J60" s="843"/>
      <c r="K60" s="925"/>
      <c r="L60" s="926"/>
      <c r="M60" s="927"/>
    </row>
    <row r="61" spans="1:20" s="904" customFormat="1" ht="15.95" customHeight="1">
      <c r="A61" s="918"/>
      <c r="B61" s="919"/>
      <c r="C61" s="920"/>
      <c r="D61" s="921"/>
      <c r="E61" s="922"/>
      <c r="F61" s="918"/>
      <c r="G61" s="923"/>
      <c r="H61" s="923"/>
      <c r="I61" s="924"/>
      <c r="J61" s="843"/>
      <c r="K61" s="925"/>
      <c r="L61" s="926"/>
      <c r="M61" s="927"/>
    </row>
    <row r="62" spans="1:20" s="904" customFormat="1" ht="15.95" customHeight="1">
      <c r="A62" s="918"/>
      <c r="B62" s="919"/>
      <c r="D62" s="842" t="s">
        <v>813</v>
      </c>
      <c r="E62" s="922"/>
      <c r="F62" s="918"/>
      <c r="G62" s="923"/>
      <c r="H62" s="928"/>
      <c r="I62" s="924"/>
      <c r="J62" s="843" t="s">
        <v>162</v>
      </c>
      <c r="K62" s="925"/>
      <c r="L62" s="926"/>
      <c r="M62" s="888"/>
    </row>
    <row r="63" spans="1:20" s="904" customFormat="1" ht="15.95" customHeight="1">
      <c r="A63" s="918"/>
      <c r="B63" s="919"/>
      <c r="D63" s="842" t="s">
        <v>814</v>
      </c>
      <c r="E63" s="922"/>
      <c r="F63" s="918"/>
      <c r="G63" s="923"/>
      <c r="H63" s="885"/>
      <c r="I63" s="924"/>
      <c r="J63" s="843"/>
      <c r="K63" s="925"/>
      <c r="L63" s="926"/>
      <c r="M63" s="888"/>
    </row>
    <row r="64" spans="1:20" s="904" customFormat="1" ht="15.95" customHeight="1">
      <c r="A64" s="918"/>
      <c r="B64" s="919"/>
      <c r="C64" s="920"/>
      <c r="D64" s="921"/>
      <c r="E64" s="922"/>
      <c r="F64" s="918"/>
      <c r="G64" s="923"/>
      <c r="H64" s="923"/>
      <c r="I64" s="924"/>
      <c r="J64" s="843"/>
      <c r="K64" s="925"/>
      <c r="L64" s="926"/>
      <c r="M64" s="927"/>
    </row>
    <row r="65" spans="1:19" ht="15.95" customHeight="1">
      <c r="A65" s="853" t="s">
        <v>4</v>
      </c>
      <c r="B65" s="854" t="s">
        <v>161</v>
      </c>
      <c r="C65" s="854" t="s">
        <v>670</v>
      </c>
      <c r="D65" s="853" t="s">
        <v>818</v>
      </c>
      <c r="E65" s="853" t="s">
        <v>819</v>
      </c>
      <c r="F65" s="929" t="s">
        <v>820</v>
      </c>
      <c r="G65" s="856"/>
      <c r="H65" s="857" t="s">
        <v>371</v>
      </c>
      <c r="I65" s="857"/>
      <c r="J65" s="854" t="s">
        <v>12</v>
      </c>
      <c r="K65" s="872" t="s">
        <v>829</v>
      </c>
      <c r="M65" s="927"/>
      <c r="P65" s="904"/>
      <c r="Q65" s="904"/>
      <c r="R65" s="904"/>
      <c r="S65" s="904"/>
    </row>
    <row r="66" spans="1:19" ht="15.95" customHeight="1">
      <c r="A66" s="860" t="s">
        <v>5</v>
      </c>
      <c r="B66" s="930" t="s">
        <v>897</v>
      </c>
      <c r="C66" s="862"/>
      <c r="D66" s="860" t="s">
        <v>823</v>
      </c>
      <c r="E66" s="860" t="s">
        <v>824</v>
      </c>
      <c r="F66" s="931" t="s">
        <v>4</v>
      </c>
      <c r="G66" s="862" t="s">
        <v>825</v>
      </c>
      <c r="H66" s="862" t="s">
        <v>820</v>
      </c>
      <c r="I66" s="864" t="s">
        <v>328</v>
      </c>
      <c r="J66" s="862" t="s">
        <v>328</v>
      </c>
      <c r="K66" s="872" t="s">
        <v>829</v>
      </c>
      <c r="M66" s="927"/>
      <c r="P66" s="904"/>
      <c r="Q66" s="904"/>
      <c r="R66" s="904"/>
      <c r="S66" s="904"/>
    </row>
    <row r="67" spans="1:19" s="873" customFormat="1" ht="15.95" customHeight="1">
      <c r="A67" s="866"/>
      <c r="B67" s="867" t="s">
        <v>898</v>
      </c>
      <c r="C67" s="867" t="s">
        <v>828</v>
      </c>
      <c r="D67" s="868"/>
      <c r="E67" s="868"/>
      <c r="F67" s="869"/>
      <c r="G67" s="870"/>
      <c r="H67" s="870"/>
      <c r="I67" s="870"/>
      <c r="J67" s="932"/>
      <c r="K67" s="872" t="s">
        <v>829</v>
      </c>
      <c r="M67" s="927"/>
      <c r="P67" s="904"/>
      <c r="Q67" s="904"/>
      <c r="R67" s="904"/>
      <c r="S67" s="904"/>
    </row>
    <row r="68" spans="1:19" s="885" customFormat="1" ht="15.95" customHeight="1">
      <c r="A68" s="875">
        <v>1</v>
      </c>
      <c r="B68" s="933" t="s">
        <v>899</v>
      </c>
      <c r="C68" s="889" t="s">
        <v>668</v>
      </c>
      <c r="D68" s="934" t="s">
        <v>900</v>
      </c>
      <c r="E68" s="935">
        <f t="shared" ref="E68:E86" si="6">$D$5-D68</f>
        <v>32</v>
      </c>
      <c r="F68" s="936" t="s">
        <v>901</v>
      </c>
      <c r="G68" s="937">
        <v>2.6684027777777775E-2</v>
      </c>
      <c r="H68" s="937">
        <v>1.77083333333336E-2</v>
      </c>
      <c r="I68" s="881">
        <f t="shared" ref="I68:I86" si="7">G68-H68</f>
        <v>8.9756944444441752E-3</v>
      </c>
      <c r="J68" s="938">
        <v>1</v>
      </c>
      <c r="K68" s="872" t="s">
        <v>829</v>
      </c>
      <c r="L68" s="939"/>
      <c r="M68" s="940">
        <v>13</v>
      </c>
      <c r="R68" s="904"/>
      <c r="S68" s="904"/>
    </row>
    <row r="69" spans="1:19" s="885" customFormat="1" ht="15.95" customHeight="1">
      <c r="A69" s="875">
        <v>2</v>
      </c>
      <c r="B69" s="933" t="s">
        <v>902</v>
      </c>
      <c r="C69" s="889" t="s">
        <v>115</v>
      </c>
      <c r="D69" s="934">
        <v>1992</v>
      </c>
      <c r="E69" s="934">
        <f t="shared" si="6"/>
        <v>30</v>
      </c>
      <c r="F69" s="936" t="s">
        <v>903</v>
      </c>
      <c r="G69" s="937">
        <v>3.141782407407407E-2</v>
      </c>
      <c r="H69" s="937">
        <v>2.1874999999999999E-2</v>
      </c>
      <c r="I69" s="881">
        <f t="shared" si="7"/>
        <v>9.5428240740740716E-3</v>
      </c>
      <c r="J69" s="938">
        <v>2</v>
      </c>
      <c r="K69" s="872" t="s">
        <v>829</v>
      </c>
      <c r="L69" s="939"/>
      <c r="M69" s="927"/>
      <c r="R69" s="904"/>
      <c r="S69" s="904"/>
    </row>
    <row r="70" spans="1:19" s="885" customFormat="1" ht="15.95" customHeight="1">
      <c r="A70" s="875">
        <v>3</v>
      </c>
      <c r="B70" s="933" t="s">
        <v>904</v>
      </c>
      <c r="C70" s="887" t="s">
        <v>114</v>
      </c>
      <c r="D70" s="934" t="s">
        <v>835</v>
      </c>
      <c r="E70" s="934">
        <f t="shared" si="6"/>
        <v>35</v>
      </c>
      <c r="F70" s="936" t="s">
        <v>905</v>
      </c>
      <c r="G70" s="937">
        <v>2.7980324074074071E-2</v>
      </c>
      <c r="H70" s="937">
        <v>1.80555555555558E-2</v>
      </c>
      <c r="I70" s="881">
        <f t="shared" si="7"/>
        <v>9.9247685185182705E-3</v>
      </c>
      <c r="J70" s="938">
        <v>3</v>
      </c>
      <c r="K70" s="872" t="s">
        <v>829</v>
      </c>
      <c r="L70" s="939"/>
      <c r="M70" s="940">
        <v>14</v>
      </c>
      <c r="R70" s="904"/>
      <c r="S70" s="904"/>
    </row>
    <row r="71" spans="1:19" s="885" customFormat="1" ht="15.95" customHeight="1">
      <c r="A71" s="875">
        <v>4</v>
      </c>
      <c r="B71" s="941" t="s">
        <v>906</v>
      </c>
      <c r="C71" s="889" t="s">
        <v>114</v>
      </c>
      <c r="D71" s="942">
        <v>1996</v>
      </c>
      <c r="E71" s="935">
        <f t="shared" si="6"/>
        <v>26</v>
      </c>
      <c r="F71" s="936" t="s">
        <v>907</v>
      </c>
      <c r="G71" s="937">
        <v>3.0491898148148146E-2</v>
      </c>
      <c r="H71" s="937">
        <v>2.0486111111111201E-2</v>
      </c>
      <c r="I71" s="881">
        <f t="shared" si="7"/>
        <v>1.0005787037036945E-2</v>
      </c>
      <c r="J71" s="943">
        <v>4</v>
      </c>
      <c r="K71" s="872"/>
      <c r="L71" s="939"/>
      <c r="M71" s="927"/>
      <c r="R71" s="904"/>
      <c r="S71" s="904"/>
    </row>
    <row r="72" spans="1:19" s="885" customFormat="1" ht="15.95" customHeight="1">
      <c r="A72" s="875">
        <v>5</v>
      </c>
      <c r="B72" s="941" t="s">
        <v>908</v>
      </c>
      <c r="C72" s="889" t="s">
        <v>15</v>
      </c>
      <c r="D72" s="934">
        <v>2002</v>
      </c>
      <c r="E72" s="934">
        <f t="shared" si="6"/>
        <v>20</v>
      </c>
      <c r="F72" s="936" t="s">
        <v>909</v>
      </c>
      <c r="G72" s="937">
        <v>2.991898148148148E-2</v>
      </c>
      <c r="H72" s="937">
        <v>1.9791666666666801E-2</v>
      </c>
      <c r="I72" s="881">
        <f t="shared" si="7"/>
        <v>1.0127314814814679E-2</v>
      </c>
      <c r="J72" s="943">
        <v>5</v>
      </c>
      <c r="K72" s="872" t="s">
        <v>829</v>
      </c>
      <c r="L72" s="939"/>
      <c r="M72" s="927"/>
      <c r="R72" s="904"/>
      <c r="S72" s="904"/>
    </row>
    <row r="73" spans="1:19" s="885" customFormat="1" ht="15.95" customHeight="1">
      <c r="A73" s="875">
        <v>6</v>
      </c>
      <c r="B73" s="944" t="s">
        <v>910</v>
      </c>
      <c r="C73" s="887" t="s">
        <v>678</v>
      </c>
      <c r="D73" s="934">
        <v>1996</v>
      </c>
      <c r="E73" s="934">
        <f t="shared" si="6"/>
        <v>26</v>
      </c>
      <c r="F73" s="936" t="s">
        <v>911</v>
      </c>
      <c r="G73" s="937">
        <v>3.1030092592592592E-2</v>
      </c>
      <c r="H73" s="937">
        <v>2.0833333333333402E-2</v>
      </c>
      <c r="I73" s="881">
        <f t="shared" si="7"/>
        <v>1.019675925925919E-2</v>
      </c>
      <c r="J73" s="943">
        <v>6</v>
      </c>
      <c r="K73" s="872" t="s">
        <v>829</v>
      </c>
      <c r="L73" s="939"/>
      <c r="M73" s="927"/>
      <c r="R73" s="904"/>
      <c r="S73" s="904"/>
    </row>
    <row r="74" spans="1:19" s="885" customFormat="1" ht="15.95" customHeight="1">
      <c r="A74" s="875">
        <v>7</v>
      </c>
      <c r="B74" s="941" t="s">
        <v>912</v>
      </c>
      <c r="C74" s="889" t="s">
        <v>678</v>
      </c>
      <c r="D74" s="934">
        <v>1990</v>
      </c>
      <c r="E74" s="934">
        <f t="shared" si="6"/>
        <v>32</v>
      </c>
      <c r="F74" s="936" t="s">
        <v>913</v>
      </c>
      <c r="G74" s="937">
        <v>2.8888888888888891E-2</v>
      </c>
      <c r="H74" s="937">
        <v>1.8402777777778E-2</v>
      </c>
      <c r="I74" s="881">
        <f t="shared" si="7"/>
        <v>1.0486111111110891E-2</v>
      </c>
      <c r="J74" s="943">
        <v>7</v>
      </c>
      <c r="K74" s="872" t="s">
        <v>829</v>
      </c>
      <c r="L74" s="939"/>
      <c r="M74" s="927">
        <v>16</v>
      </c>
      <c r="R74" s="904"/>
      <c r="S74" s="904"/>
    </row>
    <row r="75" spans="1:19" s="885" customFormat="1" ht="15.95" customHeight="1">
      <c r="A75" s="875">
        <v>8</v>
      </c>
      <c r="B75" s="941" t="s">
        <v>914</v>
      </c>
      <c r="C75" s="889" t="s">
        <v>402</v>
      </c>
      <c r="D75" s="934">
        <v>1987</v>
      </c>
      <c r="E75" s="934">
        <f t="shared" si="6"/>
        <v>35</v>
      </c>
      <c r="F75" s="936" t="s">
        <v>915</v>
      </c>
      <c r="G75" s="937">
        <v>2.9583333333333336E-2</v>
      </c>
      <c r="H75" s="937">
        <v>1.9097222222222401E-2</v>
      </c>
      <c r="I75" s="881">
        <f t="shared" si="7"/>
        <v>1.0486111111110936E-2</v>
      </c>
      <c r="J75" s="943">
        <v>7</v>
      </c>
      <c r="K75" s="872" t="s">
        <v>829</v>
      </c>
      <c r="L75" s="939"/>
      <c r="M75" s="927">
        <v>16.3</v>
      </c>
      <c r="R75" s="904"/>
      <c r="S75" s="904"/>
    </row>
    <row r="76" spans="1:19" s="885" customFormat="1" ht="15.95" customHeight="1">
      <c r="A76" s="875">
        <v>9</v>
      </c>
      <c r="B76" s="945" t="s">
        <v>916</v>
      </c>
      <c r="C76" s="891" t="s">
        <v>834</v>
      </c>
      <c r="D76" s="934">
        <v>1992</v>
      </c>
      <c r="E76" s="934">
        <f t="shared" si="6"/>
        <v>30</v>
      </c>
      <c r="F76" s="936" t="s">
        <v>917</v>
      </c>
      <c r="G76" s="937">
        <v>3.3234953703703704E-2</v>
      </c>
      <c r="H76" s="937">
        <v>2.2569444444444399E-2</v>
      </c>
      <c r="I76" s="881">
        <f t="shared" si="7"/>
        <v>1.0665509259259305E-2</v>
      </c>
      <c r="J76" s="943">
        <v>9</v>
      </c>
      <c r="K76" s="872" t="s">
        <v>829</v>
      </c>
      <c r="L76" s="939"/>
      <c r="M76" s="927"/>
      <c r="R76" s="904"/>
      <c r="S76" s="904"/>
    </row>
    <row r="77" spans="1:19" s="885" customFormat="1" ht="15.95" customHeight="1">
      <c r="A77" s="875">
        <v>10</v>
      </c>
      <c r="B77" s="945" t="s">
        <v>918</v>
      </c>
      <c r="C77" s="891" t="s">
        <v>834</v>
      </c>
      <c r="D77" s="934">
        <v>1996</v>
      </c>
      <c r="E77" s="934">
        <f t="shared" si="6"/>
        <v>26</v>
      </c>
      <c r="F77" s="936" t="s">
        <v>919</v>
      </c>
      <c r="G77" s="937">
        <v>3.1163194444444445E-2</v>
      </c>
      <c r="H77" s="937">
        <v>2.0138888888889001E-2</v>
      </c>
      <c r="I77" s="881">
        <f t="shared" si="7"/>
        <v>1.1024305555555444E-2</v>
      </c>
      <c r="J77" s="943">
        <v>10</v>
      </c>
      <c r="K77" s="872" t="s">
        <v>829</v>
      </c>
      <c r="L77" s="939"/>
      <c r="M77" s="927"/>
      <c r="R77" s="904"/>
      <c r="S77" s="904"/>
    </row>
    <row r="78" spans="1:19" s="885" customFormat="1" ht="15.95" customHeight="1">
      <c r="A78" s="875">
        <v>11</v>
      </c>
      <c r="B78" s="941" t="s">
        <v>920</v>
      </c>
      <c r="C78" s="889" t="s">
        <v>401</v>
      </c>
      <c r="D78" s="934">
        <v>1990</v>
      </c>
      <c r="E78" s="934">
        <f t="shared" si="6"/>
        <v>32</v>
      </c>
      <c r="F78" s="936" t="s">
        <v>921</v>
      </c>
      <c r="G78" s="937">
        <v>3.0185185185185186E-2</v>
      </c>
      <c r="H78" s="937">
        <v>1.8750000000000201E-2</v>
      </c>
      <c r="I78" s="881">
        <f t="shared" si="7"/>
        <v>1.1435185185184986E-2</v>
      </c>
      <c r="J78" s="943">
        <v>11</v>
      </c>
      <c r="K78" s="872" t="s">
        <v>829</v>
      </c>
      <c r="L78" s="939"/>
      <c r="M78" s="940"/>
      <c r="R78" s="904"/>
      <c r="S78" s="904"/>
    </row>
    <row r="79" spans="1:19" s="885" customFormat="1" ht="15.95" customHeight="1">
      <c r="A79" s="875">
        <v>12</v>
      </c>
      <c r="B79" s="941" t="s">
        <v>922</v>
      </c>
      <c r="C79" s="889" t="s">
        <v>146</v>
      </c>
      <c r="D79" s="942">
        <v>1992</v>
      </c>
      <c r="E79" s="935">
        <f t="shared" si="6"/>
        <v>30</v>
      </c>
      <c r="F79" s="936" t="s">
        <v>923</v>
      </c>
      <c r="G79" s="937">
        <v>3.2615740740740744E-2</v>
      </c>
      <c r="H79" s="937">
        <v>2.1180555555555598E-2</v>
      </c>
      <c r="I79" s="881">
        <f t="shared" si="7"/>
        <v>1.1435185185185145E-2</v>
      </c>
      <c r="J79" s="943">
        <v>11</v>
      </c>
      <c r="K79" s="872" t="s">
        <v>829</v>
      </c>
      <c r="L79" s="939"/>
      <c r="M79" s="927"/>
      <c r="R79" s="904"/>
      <c r="S79" s="904"/>
    </row>
    <row r="80" spans="1:19" s="885" customFormat="1" ht="15.95" customHeight="1">
      <c r="A80" s="875">
        <v>13</v>
      </c>
      <c r="B80" s="941" t="s">
        <v>924</v>
      </c>
      <c r="C80" s="877" t="s">
        <v>147</v>
      </c>
      <c r="D80" s="934">
        <v>1989</v>
      </c>
      <c r="E80" s="934">
        <f t="shared" si="6"/>
        <v>33</v>
      </c>
      <c r="F80" s="936" t="s">
        <v>925</v>
      </c>
      <c r="G80" s="937">
        <v>3.4062500000000002E-2</v>
      </c>
      <c r="H80" s="937">
        <v>2.2222222222222199E-2</v>
      </c>
      <c r="I80" s="881">
        <f t="shared" si="7"/>
        <v>1.1840277777777804E-2</v>
      </c>
      <c r="J80" s="943">
        <v>13</v>
      </c>
      <c r="K80" s="872" t="s">
        <v>829</v>
      </c>
      <c r="L80" s="939"/>
      <c r="M80" s="927">
        <v>18</v>
      </c>
      <c r="R80" s="904"/>
      <c r="S80" s="904"/>
    </row>
    <row r="81" spans="1:19" s="885" customFormat="1" ht="15.95" customHeight="1">
      <c r="A81" s="875">
        <v>14</v>
      </c>
      <c r="B81" s="941" t="s">
        <v>926</v>
      </c>
      <c r="C81" s="877" t="s">
        <v>147</v>
      </c>
      <c r="D81" s="934">
        <v>1996</v>
      </c>
      <c r="E81" s="935">
        <f t="shared" si="6"/>
        <v>26</v>
      </c>
      <c r="F81" s="936" t="s">
        <v>927</v>
      </c>
      <c r="G81" s="937">
        <v>3.1903935185185188E-2</v>
      </c>
      <c r="H81" s="937">
        <v>1.9444444444444601E-2</v>
      </c>
      <c r="I81" s="881">
        <f t="shared" si="7"/>
        <v>1.2459490740740587E-2</v>
      </c>
      <c r="J81" s="943">
        <v>14</v>
      </c>
      <c r="K81" s="872" t="s">
        <v>829</v>
      </c>
      <c r="L81" s="939"/>
      <c r="M81" s="927">
        <v>17</v>
      </c>
      <c r="R81" s="904"/>
      <c r="S81" s="904"/>
    </row>
    <row r="82" spans="1:19" s="885" customFormat="1" ht="15.95" customHeight="1">
      <c r="A82" s="875">
        <v>15</v>
      </c>
      <c r="B82" s="941" t="s">
        <v>928</v>
      </c>
      <c r="C82" s="889" t="s">
        <v>18</v>
      </c>
      <c r="D82" s="934">
        <v>1987</v>
      </c>
      <c r="E82" s="934">
        <f t="shared" si="6"/>
        <v>35</v>
      </c>
      <c r="F82" s="936" t="s">
        <v>929</v>
      </c>
      <c r="G82" s="937">
        <v>3.6527777777777777E-2</v>
      </c>
      <c r="H82" s="937">
        <v>2.3611111111110999E-2</v>
      </c>
      <c r="I82" s="881">
        <f t="shared" si="7"/>
        <v>1.2916666666666778E-2</v>
      </c>
      <c r="J82" s="943">
        <v>15</v>
      </c>
      <c r="K82" s="872" t="s">
        <v>829</v>
      </c>
      <c r="L82" s="939"/>
      <c r="M82" s="927"/>
      <c r="R82" s="904"/>
      <c r="S82" s="904"/>
    </row>
    <row r="83" spans="1:19" s="885" customFormat="1" ht="15.95" customHeight="1">
      <c r="A83" s="875">
        <v>16</v>
      </c>
      <c r="B83" s="941" t="s">
        <v>930</v>
      </c>
      <c r="C83" s="889" t="s">
        <v>145</v>
      </c>
      <c r="D83" s="934">
        <v>1995</v>
      </c>
      <c r="E83" s="934">
        <f t="shared" si="6"/>
        <v>27</v>
      </c>
      <c r="F83" s="936" t="s">
        <v>931</v>
      </c>
      <c r="G83" s="937">
        <v>3.695601851851852E-2</v>
      </c>
      <c r="H83" s="937">
        <v>2.3958333333333699E-2</v>
      </c>
      <c r="I83" s="881">
        <f t="shared" si="7"/>
        <v>1.2997685185184821E-2</v>
      </c>
      <c r="J83" s="943">
        <v>16</v>
      </c>
      <c r="K83" s="872"/>
      <c r="L83" s="939"/>
      <c r="M83" s="927"/>
      <c r="R83" s="904"/>
      <c r="S83" s="904"/>
    </row>
    <row r="84" spans="1:19" s="885" customFormat="1" ht="15.95" customHeight="1">
      <c r="A84" s="875">
        <v>17</v>
      </c>
      <c r="B84" s="941" t="s">
        <v>932</v>
      </c>
      <c r="C84" s="889" t="s">
        <v>18</v>
      </c>
      <c r="D84" s="934">
        <v>1989</v>
      </c>
      <c r="E84" s="934">
        <f t="shared" si="6"/>
        <v>33</v>
      </c>
      <c r="F84" s="936" t="s">
        <v>933</v>
      </c>
      <c r="G84" s="937">
        <v>3.5671296296296298E-2</v>
      </c>
      <c r="H84" s="937">
        <v>2.1527777777777798E-2</v>
      </c>
      <c r="I84" s="881">
        <f t="shared" si="7"/>
        <v>1.41435185185185E-2</v>
      </c>
      <c r="J84" s="943">
        <v>17</v>
      </c>
      <c r="K84" s="872" t="s">
        <v>829</v>
      </c>
      <c r="L84" s="939"/>
      <c r="M84" s="927">
        <v>19.25</v>
      </c>
      <c r="R84" s="904"/>
      <c r="S84" s="904"/>
    </row>
    <row r="85" spans="1:19" s="885" customFormat="1" ht="15.95" customHeight="1">
      <c r="A85" s="875">
        <v>18</v>
      </c>
      <c r="B85" s="941" t="s">
        <v>934</v>
      </c>
      <c r="C85" s="889" t="s">
        <v>131</v>
      </c>
      <c r="D85" s="934">
        <v>1991</v>
      </c>
      <c r="E85" s="934">
        <f t="shared" si="6"/>
        <v>31</v>
      </c>
      <c r="F85" s="936" t="s">
        <v>935</v>
      </c>
      <c r="G85" s="937">
        <v>3.7592592592592594E-2</v>
      </c>
      <c r="H85" s="937">
        <v>2.3263888888888799E-2</v>
      </c>
      <c r="I85" s="881">
        <f t="shared" si="7"/>
        <v>1.4328703703703795E-2</v>
      </c>
      <c r="J85" s="943">
        <v>18</v>
      </c>
      <c r="K85" s="872" t="s">
        <v>829</v>
      </c>
      <c r="L85" s="939"/>
      <c r="M85" s="927"/>
      <c r="N85" s="939"/>
      <c r="R85" s="904"/>
      <c r="S85" s="904"/>
    </row>
    <row r="86" spans="1:19" s="885" customFormat="1" ht="15.95" customHeight="1">
      <c r="A86" s="875">
        <v>19</v>
      </c>
      <c r="B86" s="941" t="s">
        <v>936</v>
      </c>
      <c r="C86" s="889" t="s">
        <v>402</v>
      </c>
      <c r="D86" s="934">
        <v>1992</v>
      </c>
      <c r="E86" s="934">
        <f t="shared" si="6"/>
        <v>30</v>
      </c>
      <c r="F86" s="936" t="s">
        <v>937</v>
      </c>
      <c r="G86" s="937">
        <v>4.0520833333333332E-2</v>
      </c>
      <c r="H86" s="937">
        <v>2.2916666666666599E-2</v>
      </c>
      <c r="I86" s="881">
        <f t="shared" si="7"/>
        <v>1.7604166666666733E-2</v>
      </c>
      <c r="J86" s="943">
        <v>19</v>
      </c>
      <c r="K86" s="872" t="s">
        <v>829</v>
      </c>
      <c r="L86" s="939"/>
      <c r="M86" s="927"/>
      <c r="R86" s="904"/>
      <c r="S86" s="904"/>
    </row>
    <row r="87" spans="1:19" s="885" customFormat="1" ht="15.95" customHeight="1">
      <c r="A87" s="898"/>
      <c r="B87" s="899" t="s">
        <v>848</v>
      </c>
      <c r="C87" s="899" t="s">
        <v>849</v>
      </c>
      <c r="D87" s="898"/>
      <c r="E87" s="898"/>
      <c r="F87" s="898"/>
      <c r="G87" s="901"/>
      <c r="H87" s="902"/>
      <c r="I87" s="902"/>
      <c r="J87" s="946"/>
      <c r="K87" s="872" t="s">
        <v>829</v>
      </c>
      <c r="L87" s="939"/>
      <c r="M87" s="927"/>
      <c r="N87" s="939"/>
      <c r="R87" s="904"/>
    </row>
    <row r="88" spans="1:19" s="939" customFormat="1" ht="15.95" customHeight="1">
      <c r="A88" s="875">
        <v>1</v>
      </c>
      <c r="B88" s="933" t="s">
        <v>938</v>
      </c>
      <c r="C88" s="889" t="s">
        <v>401</v>
      </c>
      <c r="D88" s="934">
        <v>1986</v>
      </c>
      <c r="E88" s="934">
        <f t="shared" ref="E88:E105" si="8">$D$5-D88</f>
        <v>36</v>
      </c>
      <c r="F88" s="936" t="s">
        <v>939</v>
      </c>
      <c r="G88" s="937">
        <v>3.2627314814814817E-2</v>
      </c>
      <c r="H88" s="937">
        <v>2.4305555555555899E-2</v>
      </c>
      <c r="I88" s="881">
        <f t="shared" ref="I88:I105" si="9">G88-H88</f>
        <v>8.3217592592589179E-3</v>
      </c>
      <c r="J88" s="938">
        <v>1</v>
      </c>
      <c r="K88" s="872" t="s">
        <v>829</v>
      </c>
      <c r="M88" s="940">
        <v>12.11</v>
      </c>
      <c r="N88" s="885"/>
      <c r="R88" s="904"/>
    </row>
    <row r="89" spans="1:19" s="885" customFormat="1" ht="15.95" customHeight="1">
      <c r="A89" s="875">
        <v>2</v>
      </c>
      <c r="B89" s="933" t="s">
        <v>940</v>
      </c>
      <c r="C89" s="889" t="s">
        <v>401</v>
      </c>
      <c r="D89" s="934">
        <v>1984</v>
      </c>
      <c r="E89" s="934">
        <f t="shared" si="8"/>
        <v>38</v>
      </c>
      <c r="F89" s="936" t="s">
        <v>941</v>
      </c>
      <c r="G89" s="937">
        <v>3.4126157407407411E-2</v>
      </c>
      <c r="H89" s="937">
        <v>2.50000000000004E-2</v>
      </c>
      <c r="I89" s="881">
        <f t="shared" si="9"/>
        <v>9.1261574074070102E-3</v>
      </c>
      <c r="J89" s="938">
        <v>2</v>
      </c>
      <c r="K89" s="872" t="s">
        <v>829</v>
      </c>
      <c r="L89" s="939"/>
      <c r="M89" s="940">
        <v>13.45</v>
      </c>
      <c r="R89" s="904"/>
    </row>
    <row r="90" spans="1:19" s="885" customFormat="1" ht="15.95" customHeight="1">
      <c r="A90" s="875">
        <v>3</v>
      </c>
      <c r="B90" s="933" t="s">
        <v>942</v>
      </c>
      <c r="C90" s="889" t="s">
        <v>139</v>
      </c>
      <c r="D90" s="934">
        <v>1986</v>
      </c>
      <c r="E90" s="934">
        <f t="shared" si="8"/>
        <v>36</v>
      </c>
      <c r="F90" s="936" t="s">
        <v>943</v>
      </c>
      <c r="G90" s="937">
        <v>3.6307870370370372E-2</v>
      </c>
      <c r="H90" s="937">
        <v>2.7083333333333501E-2</v>
      </c>
      <c r="I90" s="881">
        <f t="shared" si="9"/>
        <v>9.2245370370368715E-3</v>
      </c>
      <c r="J90" s="938">
        <v>3</v>
      </c>
      <c r="K90" s="872" t="s">
        <v>829</v>
      </c>
      <c r="L90" s="939"/>
      <c r="M90" s="927"/>
      <c r="R90" s="904"/>
    </row>
    <row r="91" spans="1:19" s="885" customFormat="1" ht="15.95" customHeight="1">
      <c r="A91" s="875">
        <v>4</v>
      </c>
      <c r="B91" s="941" t="s">
        <v>944</v>
      </c>
      <c r="C91" s="889" t="s">
        <v>15</v>
      </c>
      <c r="D91" s="934">
        <v>1983</v>
      </c>
      <c r="E91" s="934">
        <f t="shared" si="8"/>
        <v>39</v>
      </c>
      <c r="F91" s="936" t="s">
        <v>945</v>
      </c>
      <c r="G91" s="937">
        <v>3.4861111111111114E-2</v>
      </c>
      <c r="H91" s="937">
        <v>2.53472222222225E-2</v>
      </c>
      <c r="I91" s="881">
        <f t="shared" si="9"/>
        <v>9.5138888888886136E-3</v>
      </c>
      <c r="J91" s="943">
        <v>4</v>
      </c>
      <c r="K91" s="872" t="s">
        <v>829</v>
      </c>
      <c r="L91" s="939"/>
      <c r="M91" s="927">
        <v>14.3</v>
      </c>
      <c r="R91" s="904"/>
    </row>
    <row r="92" spans="1:19" s="885" customFormat="1" ht="15.95" customHeight="1">
      <c r="A92" s="875">
        <v>5</v>
      </c>
      <c r="B92" s="945" t="s">
        <v>946</v>
      </c>
      <c r="C92" s="947" t="s">
        <v>668</v>
      </c>
      <c r="D92" s="942">
        <v>1979</v>
      </c>
      <c r="E92" s="935">
        <f t="shared" si="8"/>
        <v>43</v>
      </c>
      <c r="F92" s="936" t="s">
        <v>947</v>
      </c>
      <c r="G92" s="937">
        <v>3.5682870370370372E-2</v>
      </c>
      <c r="H92" s="937">
        <v>2.60416666666669E-2</v>
      </c>
      <c r="I92" s="881">
        <f t="shared" si="9"/>
        <v>9.6412037037034715E-3</v>
      </c>
      <c r="J92" s="943">
        <v>5</v>
      </c>
      <c r="K92" s="872" t="s">
        <v>829</v>
      </c>
      <c r="L92" s="939"/>
      <c r="M92" s="927"/>
      <c r="N92" s="939"/>
      <c r="R92" s="904"/>
    </row>
    <row r="93" spans="1:19" s="885" customFormat="1" ht="15.95" customHeight="1">
      <c r="A93" s="875">
        <v>6</v>
      </c>
      <c r="B93" s="941" t="s">
        <v>948</v>
      </c>
      <c r="C93" s="889" t="s">
        <v>139</v>
      </c>
      <c r="D93" s="934">
        <v>1983</v>
      </c>
      <c r="E93" s="934">
        <f t="shared" si="8"/>
        <v>39</v>
      </c>
      <c r="F93" s="936" t="s">
        <v>949</v>
      </c>
      <c r="G93" s="937">
        <v>3.8622685185185184E-2</v>
      </c>
      <c r="H93" s="937">
        <v>2.8819444444444502E-2</v>
      </c>
      <c r="I93" s="881">
        <f t="shared" si="9"/>
        <v>9.8032407407406819E-3</v>
      </c>
      <c r="J93" s="943">
        <v>6</v>
      </c>
      <c r="K93" s="872" t="s">
        <v>829</v>
      </c>
      <c r="L93" s="939"/>
      <c r="M93" s="927"/>
      <c r="R93" s="904"/>
    </row>
    <row r="94" spans="1:19" s="885" customFormat="1" ht="15.95" customHeight="1">
      <c r="A94" s="875">
        <v>7</v>
      </c>
      <c r="B94" s="941" t="s">
        <v>950</v>
      </c>
      <c r="C94" s="887" t="s">
        <v>114</v>
      </c>
      <c r="D94" s="934">
        <v>1983</v>
      </c>
      <c r="E94" s="934">
        <f t="shared" si="8"/>
        <v>39</v>
      </c>
      <c r="F94" s="936" t="s">
        <v>951</v>
      </c>
      <c r="G94" s="937">
        <v>3.4629629629629628E-2</v>
      </c>
      <c r="H94" s="937">
        <v>2.46527777777781E-2</v>
      </c>
      <c r="I94" s="881">
        <f t="shared" si="9"/>
        <v>9.9768518518515287E-3</v>
      </c>
      <c r="J94" s="943">
        <v>7</v>
      </c>
      <c r="K94" s="872" t="s">
        <v>829</v>
      </c>
      <c r="L94" s="939"/>
      <c r="M94" s="940">
        <v>13.46</v>
      </c>
      <c r="R94" s="904"/>
    </row>
    <row r="95" spans="1:19" s="885" customFormat="1" ht="15.95" customHeight="1">
      <c r="A95" s="875">
        <v>8</v>
      </c>
      <c r="B95" s="944" t="s">
        <v>952</v>
      </c>
      <c r="C95" s="887" t="s">
        <v>678</v>
      </c>
      <c r="D95" s="934">
        <v>1981</v>
      </c>
      <c r="E95" s="934">
        <f t="shared" si="8"/>
        <v>41</v>
      </c>
      <c r="F95" s="936" t="s">
        <v>953</v>
      </c>
      <c r="G95" s="937">
        <v>3.6828703703703704E-2</v>
      </c>
      <c r="H95" s="937">
        <v>2.63888888888891E-2</v>
      </c>
      <c r="I95" s="881">
        <f t="shared" si="9"/>
        <v>1.0439814814814603E-2</v>
      </c>
      <c r="J95" s="943">
        <v>8</v>
      </c>
      <c r="K95" s="872" t="s">
        <v>829</v>
      </c>
      <c r="L95" s="939"/>
      <c r="M95" s="927">
        <v>15.5</v>
      </c>
      <c r="R95" s="904"/>
    </row>
    <row r="96" spans="1:19" s="885" customFormat="1" ht="15.95" customHeight="1">
      <c r="A96" s="875">
        <v>9</v>
      </c>
      <c r="B96" s="941" t="s">
        <v>954</v>
      </c>
      <c r="C96" s="889" t="s">
        <v>131</v>
      </c>
      <c r="D96" s="934">
        <v>1982</v>
      </c>
      <c r="E96" s="934">
        <f t="shared" si="8"/>
        <v>40</v>
      </c>
      <c r="F96" s="936" t="s">
        <v>955</v>
      </c>
      <c r="G96" s="937">
        <v>3.9930555555555559E-2</v>
      </c>
      <c r="H96" s="937">
        <v>2.9166666666666698E-2</v>
      </c>
      <c r="I96" s="881">
        <f t="shared" si="9"/>
        <v>1.0763888888888861E-2</v>
      </c>
      <c r="J96" s="943">
        <v>9</v>
      </c>
      <c r="K96" s="872" t="s">
        <v>829</v>
      </c>
      <c r="L96" s="939"/>
      <c r="M96" s="927"/>
      <c r="R96" s="904"/>
    </row>
    <row r="97" spans="1:19" s="885" customFormat="1" ht="15.95" customHeight="1">
      <c r="A97" s="875">
        <v>10</v>
      </c>
      <c r="B97" s="941" t="s">
        <v>691</v>
      </c>
      <c r="C97" s="889" t="s">
        <v>114</v>
      </c>
      <c r="D97" s="942">
        <v>1982</v>
      </c>
      <c r="E97" s="935">
        <f t="shared" si="8"/>
        <v>40</v>
      </c>
      <c r="F97" s="936" t="s">
        <v>956</v>
      </c>
      <c r="G97" s="937">
        <v>3.7673611111111109E-2</v>
      </c>
      <c r="H97" s="937">
        <v>2.6736111111111301E-2</v>
      </c>
      <c r="I97" s="881">
        <f t="shared" si="9"/>
        <v>1.0937499999999808E-2</v>
      </c>
      <c r="J97" s="943">
        <v>10</v>
      </c>
      <c r="K97" s="872"/>
      <c r="L97" s="939"/>
      <c r="M97" s="927"/>
      <c r="R97" s="904"/>
    </row>
    <row r="98" spans="1:19" s="885" customFormat="1" ht="15.95" customHeight="1">
      <c r="A98" s="875">
        <v>11</v>
      </c>
      <c r="B98" s="941" t="s">
        <v>957</v>
      </c>
      <c r="C98" s="889" t="s">
        <v>115</v>
      </c>
      <c r="D98" s="934">
        <v>1985</v>
      </c>
      <c r="E98" s="934">
        <f t="shared" si="8"/>
        <v>37</v>
      </c>
      <c r="F98" s="936" t="s">
        <v>958</v>
      </c>
      <c r="G98" s="937">
        <v>4.010416666666667E-2</v>
      </c>
      <c r="H98" s="937">
        <v>2.8472222222222301E-2</v>
      </c>
      <c r="I98" s="881">
        <f t="shared" si="9"/>
        <v>1.1631944444444368E-2</v>
      </c>
      <c r="J98" s="943">
        <v>11</v>
      </c>
      <c r="K98" s="872" t="s">
        <v>829</v>
      </c>
      <c r="L98" s="939"/>
      <c r="M98" s="927">
        <v>18.100000000000001</v>
      </c>
      <c r="R98" s="904"/>
    </row>
    <row r="99" spans="1:19" s="885" customFormat="1" ht="15.95" customHeight="1">
      <c r="A99" s="875">
        <v>12</v>
      </c>
      <c r="B99" s="945" t="s">
        <v>959</v>
      </c>
      <c r="C99" s="891" t="s">
        <v>834</v>
      </c>
      <c r="D99" s="934">
        <v>1980</v>
      </c>
      <c r="E99" s="934">
        <f t="shared" si="8"/>
        <v>42</v>
      </c>
      <c r="F99" s="936" t="s">
        <v>960</v>
      </c>
      <c r="G99" s="937">
        <v>3.9178240740740743E-2</v>
      </c>
      <c r="H99" s="937">
        <v>2.7430555555555701E-2</v>
      </c>
      <c r="I99" s="881">
        <f t="shared" si="9"/>
        <v>1.1747685185185042E-2</v>
      </c>
      <c r="J99" s="943">
        <v>12</v>
      </c>
      <c r="K99" s="872" t="s">
        <v>829</v>
      </c>
      <c r="L99" s="939"/>
      <c r="M99" s="927"/>
      <c r="R99" s="904"/>
    </row>
    <row r="100" spans="1:19" s="885" customFormat="1" ht="15.95" customHeight="1">
      <c r="A100" s="875">
        <v>13</v>
      </c>
      <c r="B100" s="941" t="s">
        <v>961</v>
      </c>
      <c r="C100" s="889" t="s">
        <v>18</v>
      </c>
      <c r="D100" s="934">
        <v>1985</v>
      </c>
      <c r="E100" s="934">
        <f t="shared" si="8"/>
        <v>37</v>
      </c>
      <c r="F100" s="936" t="s">
        <v>962</v>
      </c>
      <c r="G100" s="937">
        <v>4.1076388888888891E-2</v>
      </c>
      <c r="H100" s="937">
        <v>2.8125000000000101E-2</v>
      </c>
      <c r="I100" s="881">
        <f t="shared" si="9"/>
        <v>1.295138888888879E-2</v>
      </c>
      <c r="J100" s="943">
        <v>13</v>
      </c>
      <c r="K100" s="872" t="s">
        <v>829</v>
      </c>
      <c r="L100" s="939"/>
      <c r="M100" s="927"/>
      <c r="R100" s="904"/>
    </row>
    <row r="101" spans="1:19" s="885" customFormat="1" ht="15.95" customHeight="1">
      <c r="A101" s="875">
        <v>14</v>
      </c>
      <c r="B101" s="941" t="s">
        <v>963</v>
      </c>
      <c r="C101" s="889" t="s">
        <v>402</v>
      </c>
      <c r="D101" s="934">
        <v>1986</v>
      </c>
      <c r="E101" s="935">
        <f t="shared" si="8"/>
        <v>36</v>
      </c>
      <c r="F101" s="936" t="s">
        <v>964</v>
      </c>
      <c r="G101" s="937">
        <v>3.8906249999999996E-2</v>
      </c>
      <c r="H101" s="937">
        <v>2.56944444444447E-2</v>
      </c>
      <c r="I101" s="881">
        <f t="shared" si="9"/>
        <v>1.3211805555555296E-2</v>
      </c>
      <c r="J101" s="943">
        <v>14</v>
      </c>
      <c r="K101" s="872" t="s">
        <v>829</v>
      </c>
      <c r="L101" s="939"/>
      <c r="M101" s="927">
        <v>15.5</v>
      </c>
      <c r="R101" s="904"/>
    </row>
    <row r="102" spans="1:19" s="885" customFormat="1" ht="15.95" customHeight="1">
      <c r="A102" s="875">
        <v>15</v>
      </c>
      <c r="B102" s="941" t="s">
        <v>965</v>
      </c>
      <c r="C102" s="889" t="s">
        <v>145</v>
      </c>
      <c r="D102" s="942">
        <v>1977</v>
      </c>
      <c r="E102" s="935">
        <f t="shared" si="8"/>
        <v>45</v>
      </c>
      <c r="F102" s="936" t="s">
        <v>966</v>
      </c>
      <c r="G102" s="937">
        <v>4.4745370370370373E-2</v>
      </c>
      <c r="H102" s="937">
        <v>3.0208333333333299E-2</v>
      </c>
      <c r="I102" s="881">
        <f t="shared" si="9"/>
        <v>1.4537037037037074E-2</v>
      </c>
      <c r="J102" s="943">
        <v>15</v>
      </c>
      <c r="K102" s="872" t="s">
        <v>829</v>
      </c>
      <c r="L102" s="939"/>
      <c r="M102" s="940"/>
      <c r="R102" s="904"/>
      <c r="S102" s="904"/>
    </row>
    <row r="103" spans="1:19" s="885" customFormat="1" ht="15.95" customHeight="1">
      <c r="A103" s="875">
        <v>16</v>
      </c>
      <c r="B103" s="941" t="s">
        <v>967</v>
      </c>
      <c r="C103" s="889" t="s">
        <v>145</v>
      </c>
      <c r="D103" s="942">
        <v>1980</v>
      </c>
      <c r="E103" s="935">
        <f t="shared" si="8"/>
        <v>42</v>
      </c>
      <c r="F103" s="936" t="s">
        <v>968</v>
      </c>
      <c r="G103" s="937">
        <v>4.5300925925925932E-2</v>
      </c>
      <c r="H103" s="937">
        <v>2.9861111111111099E-2</v>
      </c>
      <c r="I103" s="881">
        <f t="shared" si="9"/>
        <v>1.5439814814814833E-2</v>
      </c>
      <c r="J103" s="943">
        <v>16</v>
      </c>
      <c r="K103" s="872" t="s">
        <v>829</v>
      </c>
      <c r="L103" s="939"/>
      <c r="M103" s="940"/>
      <c r="R103" s="904"/>
    </row>
    <row r="104" spans="1:19" s="885" customFormat="1" ht="15.95" customHeight="1">
      <c r="A104" s="875">
        <v>17</v>
      </c>
      <c r="B104" s="941" t="s">
        <v>969</v>
      </c>
      <c r="C104" s="889" t="s">
        <v>146</v>
      </c>
      <c r="D104" s="934">
        <v>1983</v>
      </c>
      <c r="E104" s="935">
        <f t="shared" si="8"/>
        <v>39</v>
      </c>
      <c r="F104" s="936" t="s">
        <v>970</v>
      </c>
      <c r="G104" s="937">
        <v>5.1157407407407408E-2</v>
      </c>
      <c r="H104" s="937">
        <v>2.9513888888888899E-2</v>
      </c>
      <c r="I104" s="881">
        <f t="shared" si="9"/>
        <v>2.164351851851851E-2</v>
      </c>
      <c r="J104" s="943">
        <v>17</v>
      </c>
      <c r="K104" s="872" t="s">
        <v>829</v>
      </c>
      <c r="L104" s="939"/>
      <c r="M104" s="948" t="s">
        <v>971</v>
      </c>
      <c r="N104" s="948"/>
      <c r="R104" s="904"/>
    </row>
    <row r="105" spans="1:19" s="885" customFormat="1" ht="15.95" customHeight="1">
      <c r="A105" s="875">
        <v>18</v>
      </c>
      <c r="B105" s="941" t="s">
        <v>972</v>
      </c>
      <c r="C105" s="889" t="s">
        <v>131</v>
      </c>
      <c r="D105" s="942">
        <v>1985</v>
      </c>
      <c r="E105" s="935">
        <f t="shared" si="8"/>
        <v>37</v>
      </c>
      <c r="F105" s="936" t="s">
        <v>973</v>
      </c>
      <c r="G105" s="937">
        <v>5.4131944444444441E-2</v>
      </c>
      <c r="H105" s="937">
        <v>2.7777777777777901E-2</v>
      </c>
      <c r="I105" s="881">
        <f t="shared" si="9"/>
        <v>2.635416666666654E-2</v>
      </c>
      <c r="J105" s="943">
        <v>18</v>
      </c>
      <c r="K105" s="872" t="s">
        <v>829</v>
      </c>
      <c r="L105" s="939"/>
      <c r="M105" s="927"/>
      <c r="R105" s="904"/>
    </row>
    <row r="106" spans="1:19" s="885" customFormat="1" ht="15.95" customHeight="1">
      <c r="A106" s="898"/>
      <c r="B106" s="899" t="s">
        <v>866</v>
      </c>
      <c r="C106" s="899" t="s">
        <v>867</v>
      </c>
      <c r="D106" s="898"/>
      <c r="E106" s="898"/>
      <c r="F106" s="898"/>
      <c r="G106" s="901"/>
      <c r="H106" s="902"/>
      <c r="I106" s="902"/>
      <c r="J106" s="946"/>
      <c r="K106" s="872" t="s">
        <v>829</v>
      </c>
      <c r="L106" s="939"/>
      <c r="M106" s="927"/>
      <c r="R106" s="904"/>
      <c r="S106" s="904"/>
    </row>
    <row r="107" spans="1:19" s="885" customFormat="1" ht="15" customHeight="1">
      <c r="A107" s="875">
        <v>1</v>
      </c>
      <c r="B107" s="945" t="s">
        <v>974</v>
      </c>
      <c r="C107" s="947" t="s">
        <v>668</v>
      </c>
      <c r="D107" s="942" t="s">
        <v>975</v>
      </c>
      <c r="E107" s="935">
        <f t="shared" ref="E107:E119" si="10">$D$5-D107</f>
        <v>49</v>
      </c>
      <c r="F107" s="936" t="s">
        <v>976</v>
      </c>
      <c r="G107" s="937">
        <v>3.9780092592592589E-2</v>
      </c>
      <c r="H107" s="937">
        <v>3.0555555555555999E-2</v>
      </c>
      <c r="I107" s="881">
        <f t="shared" ref="I107:I119" si="11">G107-H107</f>
        <v>9.2245370370365905E-3</v>
      </c>
      <c r="J107" s="938">
        <v>1</v>
      </c>
      <c r="K107" s="872" t="s">
        <v>829</v>
      </c>
      <c r="L107" s="939"/>
      <c r="M107" s="940">
        <v>13</v>
      </c>
      <c r="R107" s="904"/>
      <c r="S107" s="904"/>
    </row>
    <row r="108" spans="1:19" s="885" customFormat="1" ht="15.95" customHeight="1">
      <c r="A108" s="875">
        <v>2</v>
      </c>
      <c r="B108" s="941" t="s">
        <v>977</v>
      </c>
      <c r="C108" s="889" t="s">
        <v>139</v>
      </c>
      <c r="D108" s="942">
        <v>1968</v>
      </c>
      <c r="E108" s="935">
        <f t="shared" si="10"/>
        <v>54</v>
      </c>
      <c r="F108" s="936" t="s">
        <v>978</v>
      </c>
      <c r="G108" s="937">
        <v>4.0471064814814821E-2</v>
      </c>
      <c r="H108" s="937">
        <v>3.0902777777778299E-2</v>
      </c>
      <c r="I108" s="881">
        <f t="shared" si="11"/>
        <v>9.5682870370365214E-3</v>
      </c>
      <c r="J108" s="938">
        <v>2</v>
      </c>
      <c r="K108" s="872" t="s">
        <v>829</v>
      </c>
      <c r="L108" s="939"/>
      <c r="M108" s="940">
        <v>14.1</v>
      </c>
      <c r="R108" s="904"/>
      <c r="S108" s="904"/>
    </row>
    <row r="109" spans="1:19" s="885" customFormat="1" ht="15.95" customHeight="1">
      <c r="A109" s="875">
        <v>3</v>
      </c>
      <c r="B109" s="941" t="s">
        <v>979</v>
      </c>
      <c r="C109" s="877" t="s">
        <v>401</v>
      </c>
      <c r="D109" s="934" t="s">
        <v>980</v>
      </c>
      <c r="E109" s="935">
        <f t="shared" si="10"/>
        <v>55</v>
      </c>
      <c r="F109" s="936" t="s">
        <v>981</v>
      </c>
      <c r="G109" s="937">
        <v>4.116898148148148E-2</v>
      </c>
      <c r="H109" s="937">
        <v>3.1597222222222603E-2</v>
      </c>
      <c r="I109" s="881">
        <f t="shared" si="11"/>
        <v>9.5717592592588774E-3</v>
      </c>
      <c r="J109" s="938">
        <v>3</v>
      </c>
      <c r="K109" s="872" t="s">
        <v>829</v>
      </c>
      <c r="L109" s="939"/>
      <c r="M109" s="940">
        <v>14.2</v>
      </c>
      <c r="R109" s="904"/>
      <c r="S109" s="904"/>
    </row>
    <row r="110" spans="1:19" s="885" customFormat="1" ht="15.95" customHeight="1">
      <c r="A110" s="875">
        <v>4</v>
      </c>
      <c r="B110" s="941" t="s">
        <v>982</v>
      </c>
      <c r="C110" s="889" t="s">
        <v>139</v>
      </c>
      <c r="D110" s="942">
        <v>1971</v>
      </c>
      <c r="E110" s="935">
        <f t="shared" si="10"/>
        <v>51</v>
      </c>
      <c r="F110" s="936" t="s">
        <v>983</v>
      </c>
      <c r="G110" s="937">
        <v>4.2939814814814813E-2</v>
      </c>
      <c r="H110" s="937">
        <v>3.3333333333334401E-2</v>
      </c>
      <c r="I110" s="881">
        <f t="shared" si="11"/>
        <v>9.6064814814804111E-3</v>
      </c>
      <c r="J110" s="943">
        <v>4</v>
      </c>
      <c r="K110" s="872" t="s">
        <v>829</v>
      </c>
      <c r="L110" s="939"/>
      <c r="M110" s="927"/>
      <c r="R110" s="904"/>
      <c r="S110" s="904"/>
    </row>
    <row r="111" spans="1:19" s="885" customFormat="1" ht="15.95" customHeight="1">
      <c r="A111" s="875">
        <v>5</v>
      </c>
      <c r="B111" s="941" t="s">
        <v>984</v>
      </c>
      <c r="C111" s="889" t="s">
        <v>15</v>
      </c>
      <c r="D111" s="942" t="s">
        <v>985</v>
      </c>
      <c r="E111" s="935">
        <f t="shared" si="10"/>
        <v>46</v>
      </c>
      <c r="F111" s="936" t="s">
        <v>986</v>
      </c>
      <c r="G111" s="937">
        <v>4.1215277777777774E-2</v>
      </c>
      <c r="H111" s="937">
        <v>3.12500000000005E-2</v>
      </c>
      <c r="I111" s="881">
        <f t="shared" si="11"/>
        <v>9.9652777777772747E-3</v>
      </c>
      <c r="J111" s="943">
        <v>5</v>
      </c>
      <c r="K111" s="872" t="s">
        <v>829</v>
      </c>
      <c r="L111" s="939"/>
      <c r="M111" s="940">
        <v>14.18</v>
      </c>
      <c r="N111" s="948"/>
      <c r="R111" s="904"/>
      <c r="S111" s="904"/>
    </row>
    <row r="112" spans="1:19" s="885" customFormat="1" ht="15.95" customHeight="1">
      <c r="A112" s="875">
        <v>6</v>
      </c>
      <c r="B112" s="941" t="s">
        <v>987</v>
      </c>
      <c r="C112" s="889" t="s">
        <v>114</v>
      </c>
      <c r="D112" s="942">
        <v>1972</v>
      </c>
      <c r="E112" s="935">
        <f t="shared" si="10"/>
        <v>50</v>
      </c>
      <c r="F112" s="936" t="s">
        <v>988</v>
      </c>
      <c r="G112" s="937">
        <v>4.2048611111111113E-2</v>
      </c>
      <c r="H112" s="937">
        <v>3.1944444444444803E-2</v>
      </c>
      <c r="I112" s="881">
        <f t="shared" si="11"/>
        <v>1.010416666666631E-2</v>
      </c>
      <c r="J112" s="943">
        <v>6</v>
      </c>
      <c r="K112" s="872" t="s">
        <v>829</v>
      </c>
      <c r="L112" s="939"/>
      <c r="M112" s="927">
        <v>14.3</v>
      </c>
      <c r="R112" s="904"/>
      <c r="S112" s="904"/>
    </row>
    <row r="113" spans="1:20" s="885" customFormat="1" ht="15.95" customHeight="1">
      <c r="A113" s="875">
        <v>7</v>
      </c>
      <c r="B113" s="941" t="s">
        <v>989</v>
      </c>
      <c r="C113" s="889" t="s">
        <v>678</v>
      </c>
      <c r="D113" s="942">
        <v>1967</v>
      </c>
      <c r="E113" s="935">
        <f t="shared" si="10"/>
        <v>55</v>
      </c>
      <c r="F113" s="936" t="s">
        <v>990</v>
      </c>
      <c r="G113" s="937">
        <v>4.2847222222222224E-2</v>
      </c>
      <c r="H113" s="937">
        <v>3.2291666666667003E-2</v>
      </c>
      <c r="I113" s="881">
        <f t="shared" si="11"/>
        <v>1.0555555555555221E-2</v>
      </c>
      <c r="J113" s="943">
        <v>7</v>
      </c>
      <c r="K113" s="872" t="s">
        <v>829</v>
      </c>
      <c r="L113" s="939"/>
      <c r="M113" s="927">
        <v>15.1</v>
      </c>
      <c r="R113" s="904"/>
      <c r="S113" s="904"/>
    </row>
    <row r="114" spans="1:20" s="939" customFormat="1" ht="15.95" customHeight="1">
      <c r="A114" s="875">
        <v>8</v>
      </c>
      <c r="B114" s="941" t="s">
        <v>991</v>
      </c>
      <c r="C114" s="889" t="s">
        <v>115</v>
      </c>
      <c r="D114" s="942" t="s">
        <v>975</v>
      </c>
      <c r="E114" s="935">
        <f t="shared" si="10"/>
        <v>49</v>
      </c>
      <c r="F114" s="936" t="s">
        <v>992</v>
      </c>
      <c r="G114" s="937">
        <v>4.3634259259259262E-2</v>
      </c>
      <c r="H114" s="937">
        <v>3.26388888888898E-2</v>
      </c>
      <c r="I114" s="881">
        <f t="shared" si="11"/>
        <v>1.0995370370369462E-2</v>
      </c>
      <c r="J114" s="943">
        <v>8</v>
      </c>
      <c r="K114" s="872" t="s">
        <v>829</v>
      </c>
      <c r="M114" s="927">
        <v>16</v>
      </c>
      <c r="N114" s="885"/>
      <c r="O114" s="885"/>
      <c r="P114" s="885"/>
      <c r="Q114" s="885"/>
      <c r="R114" s="904"/>
      <c r="S114" s="904"/>
      <c r="T114" s="885"/>
    </row>
    <row r="115" spans="1:20" s="885" customFormat="1" ht="15.95" customHeight="1">
      <c r="A115" s="875">
        <v>9</v>
      </c>
      <c r="B115" s="941" t="s">
        <v>993</v>
      </c>
      <c r="C115" s="889" t="s">
        <v>18</v>
      </c>
      <c r="D115" s="934">
        <v>1975</v>
      </c>
      <c r="E115" s="934">
        <f t="shared" si="10"/>
        <v>47</v>
      </c>
      <c r="F115" s="936" t="s">
        <v>994</v>
      </c>
      <c r="G115" s="937">
        <v>4.5231481481481484E-2</v>
      </c>
      <c r="H115" s="937">
        <v>3.2986111111112097E-2</v>
      </c>
      <c r="I115" s="881">
        <f t="shared" si="11"/>
        <v>1.2245370370369386E-2</v>
      </c>
      <c r="J115" s="943">
        <v>9</v>
      </c>
      <c r="K115" s="872" t="s">
        <v>829</v>
      </c>
      <c r="L115" s="939"/>
      <c r="M115" s="927"/>
      <c r="O115" s="939"/>
      <c r="P115" s="939"/>
      <c r="Q115" s="939"/>
      <c r="R115" s="904"/>
      <c r="S115" s="904"/>
      <c r="T115" s="939"/>
    </row>
    <row r="116" spans="1:20" s="885" customFormat="1" ht="15.95" customHeight="1">
      <c r="A116" s="875">
        <v>10</v>
      </c>
      <c r="B116" s="941" t="s">
        <v>995</v>
      </c>
      <c r="C116" s="889" t="s">
        <v>678</v>
      </c>
      <c r="D116" s="942">
        <v>1963</v>
      </c>
      <c r="E116" s="935">
        <f t="shared" si="10"/>
        <v>59</v>
      </c>
      <c r="F116" s="936" t="s">
        <v>996</v>
      </c>
      <c r="G116" s="937">
        <v>4.6296296296296301E-2</v>
      </c>
      <c r="H116" s="937">
        <v>3.4027777777779003E-2</v>
      </c>
      <c r="I116" s="881">
        <f t="shared" si="11"/>
        <v>1.2268518518517298E-2</v>
      </c>
      <c r="J116" s="943">
        <v>10</v>
      </c>
      <c r="K116" s="872" t="s">
        <v>829</v>
      </c>
      <c r="L116" s="939"/>
      <c r="M116" s="927"/>
      <c r="O116" s="939"/>
      <c r="P116" s="939"/>
      <c r="Q116" s="939"/>
      <c r="R116" s="904"/>
      <c r="S116" s="904"/>
      <c r="T116" s="939"/>
    </row>
    <row r="117" spans="1:20" s="939" customFormat="1" ht="15.95" customHeight="1">
      <c r="A117" s="875">
        <v>11</v>
      </c>
      <c r="B117" s="941" t="s">
        <v>997</v>
      </c>
      <c r="C117" s="889" t="s">
        <v>131</v>
      </c>
      <c r="D117" s="942">
        <v>1963</v>
      </c>
      <c r="E117" s="935">
        <f t="shared" si="10"/>
        <v>59</v>
      </c>
      <c r="F117" s="936" t="s">
        <v>998</v>
      </c>
      <c r="G117" s="937">
        <v>4.6377314814814809E-2</v>
      </c>
      <c r="H117" s="937">
        <v>3.3680555555556699E-2</v>
      </c>
      <c r="I117" s="881">
        <f t="shared" si="11"/>
        <v>1.269675925925811E-2</v>
      </c>
      <c r="J117" s="943">
        <v>11</v>
      </c>
      <c r="K117" s="872" t="s">
        <v>829</v>
      </c>
      <c r="M117" s="927"/>
      <c r="N117" s="885"/>
      <c r="O117" s="885"/>
      <c r="P117" s="885"/>
      <c r="Q117" s="885"/>
      <c r="R117" s="904"/>
      <c r="S117" s="904"/>
      <c r="T117" s="885"/>
    </row>
    <row r="118" spans="1:20" s="939" customFormat="1" ht="15.95" customHeight="1">
      <c r="A118" s="875">
        <v>12</v>
      </c>
      <c r="B118" s="944" t="s">
        <v>999</v>
      </c>
      <c r="C118" s="889" t="s">
        <v>145</v>
      </c>
      <c r="D118" s="934">
        <v>1961</v>
      </c>
      <c r="E118" s="934">
        <f t="shared" si="10"/>
        <v>61</v>
      </c>
      <c r="F118" s="936" t="s">
        <v>1000</v>
      </c>
      <c r="G118" s="937">
        <v>4.8402777777777774E-2</v>
      </c>
      <c r="H118" s="937">
        <v>3.43750000000013E-2</v>
      </c>
      <c r="I118" s="881">
        <f t="shared" si="11"/>
        <v>1.4027777777776473E-2</v>
      </c>
      <c r="J118" s="943">
        <v>12</v>
      </c>
      <c r="K118" s="872" t="s">
        <v>829</v>
      </c>
      <c r="M118" s="927"/>
      <c r="N118" s="885"/>
      <c r="O118" s="885"/>
      <c r="P118" s="904"/>
      <c r="Q118" s="904"/>
      <c r="R118" s="904"/>
      <c r="S118" s="904"/>
    </row>
    <row r="119" spans="1:20" s="939" customFormat="1" ht="15.95" customHeight="1">
      <c r="A119" s="875">
        <v>13</v>
      </c>
      <c r="B119" s="941" t="s">
        <v>1001</v>
      </c>
      <c r="C119" s="877" t="s">
        <v>147</v>
      </c>
      <c r="D119" s="934">
        <v>1959</v>
      </c>
      <c r="E119" s="935">
        <f t="shared" si="10"/>
        <v>63</v>
      </c>
      <c r="F119" s="936" t="s">
        <v>1002</v>
      </c>
      <c r="G119" s="937">
        <v>4.8854166666666664E-2</v>
      </c>
      <c r="H119" s="937">
        <v>3.4722222222223598E-2</v>
      </c>
      <c r="I119" s="881">
        <f t="shared" si="11"/>
        <v>1.4131944444443066E-2</v>
      </c>
      <c r="J119" s="943">
        <v>13</v>
      </c>
      <c r="K119" s="872" t="s">
        <v>829</v>
      </c>
      <c r="M119" s="927">
        <v>19.3</v>
      </c>
      <c r="P119" s="949"/>
      <c r="Q119" s="949"/>
      <c r="R119" s="949"/>
    </row>
    <row r="120" spans="1:20" s="885" customFormat="1" ht="15.95" hidden="1" customHeight="1">
      <c r="A120" s="875"/>
      <c r="B120" s="950"/>
      <c r="C120" s="889"/>
      <c r="D120" s="934"/>
      <c r="E120" s="935"/>
      <c r="F120" s="875"/>
      <c r="G120" s="881"/>
      <c r="H120" s="951"/>
      <c r="I120" s="881"/>
      <c r="J120" s="943"/>
      <c r="K120" s="872" t="s">
        <v>829</v>
      </c>
      <c r="L120" s="939"/>
      <c r="M120" s="927"/>
      <c r="R120" s="952"/>
    </row>
    <row r="121" spans="1:20" ht="15.95" customHeight="1">
      <c r="M121" s="927"/>
    </row>
    <row r="122" spans="1:20" ht="15.95" customHeight="1">
      <c r="M122" s="927"/>
    </row>
    <row r="123" spans="1:20" ht="15.95" customHeight="1">
      <c r="M123" s="927"/>
    </row>
    <row r="124" spans="1:20" ht="15.95" customHeight="1">
      <c r="L124" s="953"/>
    </row>
    <row r="125" spans="1:20" ht="15.95" customHeight="1">
      <c r="B125" s="954" t="s">
        <v>1003</v>
      </c>
    </row>
    <row r="128" spans="1:20" s="885" customFormat="1" ht="15.95" hidden="1" customHeight="1">
      <c r="A128" s="875"/>
      <c r="B128" s="955" t="s">
        <v>1004</v>
      </c>
      <c r="C128" s="887" t="s">
        <v>114</v>
      </c>
      <c r="D128" s="934">
        <v>1994</v>
      </c>
      <c r="E128" s="934">
        <f>$D$5-D128</f>
        <v>28</v>
      </c>
      <c r="F128" s="837"/>
      <c r="G128" s="839"/>
      <c r="H128" s="839"/>
      <c r="I128" s="839"/>
      <c r="J128" s="839"/>
      <c r="K128" s="844"/>
      <c r="L128" s="839"/>
      <c r="M128" s="845"/>
      <c r="N128" s="839"/>
      <c r="R128" s="839"/>
    </row>
    <row r="129" spans="1:19" s="885" customFormat="1" ht="15.95" hidden="1" customHeight="1">
      <c r="A129" s="875"/>
      <c r="B129" s="955" t="s">
        <v>1005</v>
      </c>
      <c r="C129" s="889" t="s">
        <v>114</v>
      </c>
      <c r="D129" s="942">
        <v>1954</v>
      </c>
      <c r="E129" s="935">
        <f>$D$5-D129</f>
        <v>68</v>
      </c>
      <c r="F129" s="837"/>
      <c r="G129" s="839"/>
      <c r="H129" s="839"/>
      <c r="I129" s="839"/>
      <c r="J129" s="839"/>
      <c r="K129" s="844"/>
      <c r="L129" s="839"/>
      <c r="M129" s="845"/>
      <c r="N129" s="839"/>
      <c r="R129" s="839"/>
    </row>
    <row r="130" spans="1:19" s="885" customFormat="1" ht="15.95" hidden="1" customHeight="1">
      <c r="A130" s="875"/>
      <c r="B130" s="955" t="s">
        <v>1006</v>
      </c>
      <c r="C130" s="889" t="s">
        <v>114</v>
      </c>
      <c r="D130" s="942">
        <v>1961</v>
      </c>
      <c r="E130" s="935">
        <f>$D$5-D130</f>
        <v>61</v>
      </c>
      <c r="F130" s="837"/>
      <c r="G130" s="839"/>
      <c r="H130" s="839"/>
      <c r="I130" s="839"/>
      <c r="J130" s="839"/>
      <c r="K130" s="844"/>
      <c r="L130" s="839"/>
      <c r="M130" s="845"/>
      <c r="N130" s="839"/>
      <c r="R130" s="839"/>
    </row>
    <row r="131" spans="1:19" s="885" customFormat="1" ht="15.95" hidden="1" customHeight="1">
      <c r="A131" s="875"/>
      <c r="B131" s="955" t="s">
        <v>1007</v>
      </c>
      <c r="C131" s="889" t="s">
        <v>114</v>
      </c>
      <c r="D131" s="942">
        <v>1963</v>
      </c>
      <c r="E131" s="935">
        <f>$D$5-D131</f>
        <v>59</v>
      </c>
      <c r="F131" s="837"/>
      <c r="G131" s="839"/>
      <c r="H131" s="839"/>
      <c r="I131" s="839"/>
      <c r="J131" s="839"/>
      <c r="K131" s="844"/>
      <c r="L131" s="839"/>
      <c r="M131" s="845"/>
      <c r="N131" s="839"/>
      <c r="R131" s="839"/>
    </row>
    <row r="132" spans="1:19" ht="15.95" hidden="1" customHeight="1">
      <c r="O132" s="885"/>
      <c r="P132" s="885"/>
      <c r="Q132" s="885"/>
      <c r="S132" s="885"/>
    </row>
    <row r="133" spans="1:19" s="885" customFormat="1" ht="15.95" hidden="1" customHeight="1">
      <c r="A133" s="905"/>
      <c r="B133" s="955" t="s">
        <v>1008</v>
      </c>
      <c r="C133" s="889" t="s">
        <v>114</v>
      </c>
      <c r="D133" s="878">
        <v>1978</v>
      </c>
      <c r="E133" s="895">
        <f>$D$5-D133</f>
        <v>44</v>
      </c>
      <c r="F133" s="837"/>
      <c r="G133" s="839"/>
      <c r="H133" s="839"/>
      <c r="I133" s="839"/>
      <c r="J133" s="839"/>
      <c r="K133" s="844"/>
      <c r="L133" s="839"/>
      <c r="M133" s="845"/>
      <c r="N133" s="839"/>
      <c r="R133" s="839"/>
    </row>
    <row r="134" spans="1:19" s="885" customFormat="1" ht="15.95" hidden="1" customHeight="1">
      <c r="A134" s="905"/>
      <c r="B134" s="955" t="s">
        <v>1009</v>
      </c>
      <c r="C134" s="877" t="s">
        <v>15</v>
      </c>
      <c r="D134" s="878" t="s">
        <v>1010</v>
      </c>
      <c r="E134" s="895">
        <f>$D$5-D134</f>
        <v>41</v>
      </c>
      <c r="F134" s="875"/>
      <c r="G134" s="956"/>
      <c r="H134" s="951">
        <v>8.6805555555555594E-3</v>
      </c>
      <c r="I134" s="881">
        <f>G134-H134</f>
        <v>-8.6805555555555594E-3</v>
      </c>
      <c r="J134" s="892"/>
      <c r="K134" s="872" t="s">
        <v>829</v>
      </c>
      <c r="L134" s="883"/>
      <c r="M134" s="888">
        <v>10.029999999999999</v>
      </c>
      <c r="R134" s="839"/>
    </row>
    <row r="135" spans="1:19" ht="15.95" customHeight="1">
      <c r="O135" s="885"/>
      <c r="P135" s="885"/>
      <c r="Q135" s="885"/>
      <c r="S135" s="885"/>
    </row>
    <row r="136" spans="1:19" ht="15.95" customHeight="1">
      <c r="O136" s="885"/>
      <c r="P136" s="885"/>
      <c r="Q136" s="885"/>
      <c r="S136" s="885"/>
    </row>
    <row r="137" spans="1:19" ht="15.95" customHeight="1">
      <c r="O137" s="885"/>
      <c r="P137" s="885"/>
      <c r="Q137" s="885"/>
      <c r="S137" s="885"/>
    </row>
  </sheetData>
  <pageMargins left="0.98425196850393704" right="0.39370078740157483" top="0.39370078740157483" bottom="0.19685039370078741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0" tint="-4.9989318521683403E-2"/>
  </sheetPr>
  <dimension ref="A1:AC111"/>
  <sheetViews>
    <sheetView zoomScale="80" zoomScaleNormal="80" workbookViewId="0"/>
  </sheetViews>
  <sheetFormatPr defaultRowHeight="15.95" customHeight="1"/>
  <cols>
    <col min="1" max="1" width="4.140625" style="727" customWidth="1"/>
    <col min="2" max="2" width="24.7109375" style="727" customWidth="1"/>
    <col min="3" max="9" width="7.7109375" style="727" customWidth="1"/>
    <col min="10" max="10" width="7.7109375" style="725" customWidth="1"/>
    <col min="11" max="13" width="1.7109375" style="727" customWidth="1"/>
    <col min="14" max="14" width="3.28515625" style="682" customWidth="1"/>
    <col min="15" max="15" width="21.140625" style="683" customWidth="1"/>
    <col min="16" max="16" width="4.28515625" style="685" customWidth="1"/>
    <col min="17" max="17" width="10.7109375" style="685" customWidth="1"/>
    <col min="18" max="25" width="4.7109375" style="686" customWidth="1"/>
    <col min="26" max="26" width="4.7109375" style="799" customWidth="1"/>
    <col min="27" max="27" width="4.7109375" style="800" customWidth="1"/>
    <col min="28" max="28" width="5.7109375" style="688" customWidth="1"/>
    <col min="29" max="29" width="4.28515625" style="690" customWidth="1"/>
    <col min="30" max="256" width="9.140625" style="727"/>
    <col min="257" max="257" width="4.140625" style="727" customWidth="1"/>
    <col min="258" max="258" width="24.7109375" style="727" customWidth="1"/>
    <col min="259" max="266" width="7.7109375" style="727" customWidth="1"/>
    <col min="267" max="271" width="1.7109375" style="727" customWidth="1"/>
    <col min="272" max="512" width="9.140625" style="727"/>
    <col min="513" max="513" width="4.140625" style="727" customWidth="1"/>
    <col min="514" max="514" width="24.7109375" style="727" customWidth="1"/>
    <col min="515" max="522" width="7.7109375" style="727" customWidth="1"/>
    <col min="523" max="527" width="1.7109375" style="727" customWidth="1"/>
    <col min="528" max="768" width="9.140625" style="727"/>
    <col min="769" max="769" width="4.140625" style="727" customWidth="1"/>
    <col min="770" max="770" width="24.7109375" style="727" customWidth="1"/>
    <col min="771" max="778" width="7.7109375" style="727" customWidth="1"/>
    <col min="779" max="783" width="1.7109375" style="727" customWidth="1"/>
    <col min="784" max="1024" width="9.140625" style="727"/>
    <col min="1025" max="1025" width="4.140625" style="727" customWidth="1"/>
    <col min="1026" max="1026" width="24.7109375" style="727" customWidth="1"/>
    <col min="1027" max="1034" width="7.7109375" style="727" customWidth="1"/>
    <col min="1035" max="1039" width="1.7109375" style="727" customWidth="1"/>
    <col min="1040" max="1280" width="9.140625" style="727"/>
    <col min="1281" max="1281" width="4.140625" style="727" customWidth="1"/>
    <col min="1282" max="1282" width="24.7109375" style="727" customWidth="1"/>
    <col min="1283" max="1290" width="7.7109375" style="727" customWidth="1"/>
    <col min="1291" max="1295" width="1.7109375" style="727" customWidth="1"/>
    <col min="1296" max="1536" width="9.140625" style="727"/>
    <col min="1537" max="1537" width="4.140625" style="727" customWidth="1"/>
    <col min="1538" max="1538" width="24.7109375" style="727" customWidth="1"/>
    <col min="1539" max="1546" width="7.7109375" style="727" customWidth="1"/>
    <col min="1547" max="1551" width="1.7109375" style="727" customWidth="1"/>
    <col min="1552" max="1792" width="9.140625" style="727"/>
    <col min="1793" max="1793" width="4.140625" style="727" customWidth="1"/>
    <col min="1794" max="1794" width="24.7109375" style="727" customWidth="1"/>
    <col min="1795" max="1802" width="7.7109375" style="727" customWidth="1"/>
    <col min="1803" max="1807" width="1.7109375" style="727" customWidth="1"/>
    <col min="1808" max="2048" width="9.140625" style="727"/>
    <col min="2049" max="2049" width="4.140625" style="727" customWidth="1"/>
    <col min="2050" max="2050" width="24.7109375" style="727" customWidth="1"/>
    <col min="2051" max="2058" width="7.7109375" style="727" customWidth="1"/>
    <col min="2059" max="2063" width="1.7109375" style="727" customWidth="1"/>
    <col min="2064" max="2304" width="9.140625" style="727"/>
    <col min="2305" max="2305" width="4.140625" style="727" customWidth="1"/>
    <col min="2306" max="2306" width="24.7109375" style="727" customWidth="1"/>
    <col min="2307" max="2314" width="7.7109375" style="727" customWidth="1"/>
    <col min="2315" max="2319" width="1.7109375" style="727" customWidth="1"/>
    <col min="2320" max="2560" width="9.140625" style="727"/>
    <col min="2561" max="2561" width="4.140625" style="727" customWidth="1"/>
    <col min="2562" max="2562" width="24.7109375" style="727" customWidth="1"/>
    <col min="2563" max="2570" width="7.7109375" style="727" customWidth="1"/>
    <col min="2571" max="2575" width="1.7109375" style="727" customWidth="1"/>
    <col min="2576" max="2816" width="9.140625" style="727"/>
    <col min="2817" max="2817" width="4.140625" style="727" customWidth="1"/>
    <col min="2818" max="2818" width="24.7109375" style="727" customWidth="1"/>
    <col min="2819" max="2826" width="7.7109375" style="727" customWidth="1"/>
    <col min="2827" max="2831" width="1.7109375" style="727" customWidth="1"/>
    <col min="2832" max="3072" width="9.140625" style="727"/>
    <col min="3073" max="3073" width="4.140625" style="727" customWidth="1"/>
    <col min="3074" max="3074" width="24.7109375" style="727" customWidth="1"/>
    <col min="3075" max="3082" width="7.7109375" style="727" customWidth="1"/>
    <col min="3083" max="3087" width="1.7109375" style="727" customWidth="1"/>
    <col min="3088" max="3328" width="9.140625" style="727"/>
    <col min="3329" max="3329" width="4.140625" style="727" customWidth="1"/>
    <col min="3330" max="3330" width="24.7109375" style="727" customWidth="1"/>
    <col min="3331" max="3338" width="7.7109375" style="727" customWidth="1"/>
    <col min="3339" max="3343" width="1.7109375" style="727" customWidth="1"/>
    <col min="3344" max="3584" width="9.140625" style="727"/>
    <col min="3585" max="3585" width="4.140625" style="727" customWidth="1"/>
    <col min="3586" max="3586" width="24.7109375" style="727" customWidth="1"/>
    <col min="3587" max="3594" width="7.7109375" style="727" customWidth="1"/>
    <col min="3595" max="3599" width="1.7109375" style="727" customWidth="1"/>
    <col min="3600" max="3840" width="9.140625" style="727"/>
    <col min="3841" max="3841" width="4.140625" style="727" customWidth="1"/>
    <col min="3842" max="3842" width="24.7109375" style="727" customWidth="1"/>
    <col min="3843" max="3850" width="7.7109375" style="727" customWidth="1"/>
    <col min="3851" max="3855" width="1.7109375" style="727" customWidth="1"/>
    <col min="3856" max="4096" width="9.140625" style="727"/>
    <col min="4097" max="4097" width="4.140625" style="727" customWidth="1"/>
    <col min="4098" max="4098" width="24.7109375" style="727" customWidth="1"/>
    <col min="4099" max="4106" width="7.7109375" style="727" customWidth="1"/>
    <col min="4107" max="4111" width="1.7109375" style="727" customWidth="1"/>
    <col min="4112" max="4352" width="9.140625" style="727"/>
    <col min="4353" max="4353" width="4.140625" style="727" customWidth="1"/>
    <col min="4354" max="4354" width="24.7109375" style="727" customWidth="1"/>
    <col min="4355" max="4362" width="7.7109375" style="727" customWidth="1"/>
    <col min="4363" max="4367" width="1.7109375" style="727" customWidth="1"/>
    <col min="4368" max="4608" width="9.140625" style="727"/>
    <col min="4609" max="4609" width="4.140625" style="727" customWidth="1"/>
    <col min="4610" max="4610" width="24.7109375" style="727" customWidth="1"/>
    <col min="4611" max="4618" width="7.7109375" style="727" customWidth="1"/>
    <col min="4619" max="4623" width="1.7109375" style="727" customWidth="1"/>
    <col min="4624" max="4864" width="9.140625" style="727"/>
    <col min="4865" max="4865" width="4.140625" style="727" customWidth="1"/>
    <col min="4866" max="4866" width="24.7109375" style="727" customWidth="1"/>
    <col min="4867" max="4874" width="7.7109375" style="727" customWidth="1"/>
    <col min="4875" max="4879" width="1.7109375" style="727" customWidth="1"/>
    <col min="4880" max="5120" width="9.140625" style="727"/>
    <col min="5121" max="5121" width="4.140625" style="727" customWidth="1"/>
    <col min="5122" max="5122" width="24.7109375" style="727" customWidth="1"/>
    <col min="5123" max="5130" width="7.7109375" style="727" customWidth="1"/>
    <col min="5131" max="5135" width="1.7109375" style="727" customWidth="1"/>
    <col min="5136" max="5376" width="9.140625" style="727"/>
    <col min="5377" max="5377" width="4.140625" style="727" customWidth="1"/>
    <col min="5378" max="5378" width="24.7109375" style="727" customWidth="1"/>
    <col min="5379" max="5386" width="7.7109375" style="727" customWidth="1"/>
    <col min="5387" max="5391" width="1.7109375" style="727" customWidth="1"/>
    <col min="5392" max="5632" width="9.140625" style="727"/>
    <col min="5633" max="5633" width="4.140625" style="727" customWidth="1"/>
    <col min="5634" max="5634" width="24.7109375" style="727" customWidth="1"/>
    <col min="5635" max="5642" width="7.7109375" style="727" customWidth="1"/>
    <col min="5643" max="5647" width="1.7109375" style="727" customWidth="1"/>
    <col min="5648" max="5888" width="9.140625" style="727"/>
    <col min="5889" max="5889" width="4.140625" style="727" customWidth="1"/>
    <col min="5890" max="5890" width="24.7109375" style="727" customWidth="1"/>
    <col min="5891" max="5898" width="7.7109375" style="727" customWidth="1"/>
    <col min="5899" max="5903" width="1.7109375" style="727" customWidth="1"/>
    <col min="5904" max="6144" width="9.140625" style="727"/>
    <col min="6145" max="6145" width="4.140625" style="727" customWidth="1"/>
    <col min="6146" max="6146" width="24.7109375" style="727" customWidth="1"/>
    <col min="6147" max="6154" width="7.7109375" style="727" customWidth="1"/>
    <col min="6155" max="6159" width="1.7109375" style="727" customWidth="1"/>
    <col min="6160" max="6400" width="9.140625" style="727"/>
    <col min="6401" max="6401" width="4.140625" style="727" customWidth="1"/>
    <col min="6402" max="6402" width="24.7109375" style="727" customWidth="1"/>
    <col min="6403" max="6410" width="7.7109375" style="727" customWidth="1"/>
    <col min="6411" max="6415" width="1.7109375" style="727" customWidth="1"/>
    <col min="6416" max="6656" width="9.140625" style="727"/>
    <col min="6657" max="6657" width="4.140625" style="727" customWidth="1"/>
    <col min="6658" max="6658" width="24.7109375" style="727" customWidth="1"/>
    <col min="6659" max="6666" width="7.7109375" style="727" customWidth="1"/>
    <col min="6667" max="6671" width="1.7109375" style="727" customWidth="1"/>
    <col min="6672" max="6912" width="9.140625" style="727"/>
    <col min="6913" max="6913" width="4.140625" style="727" customWidth="1"/>
    <col min="6914" max="6914" width="24.7109375" style="727" customWidth="1"/>
    <col min="6915" max="6922" width="7.7109375" style="727" customWidth="1"/>
    <col min="6923" max="6927" width="1.7109375" style="727" customWidth="1"/>
    <col min="6928" max="7168" width="9.140625" style="727"/>
    <col min="7169" max="7169" width="4.140625" style="727" customWidth="1"/>
    <col min="7170" max="7170" width="24.7109375" style="727" customWidth="1"/>
    <col min="7171" max="7178" width="7.7109375" style="727" customWidth="1"/>
    <col min="7179" max="7183" width="1.7109375" style="727" customWidth="1"/>
    <col min="7184" max="7424" width="9.140625" style="727"/>
    <col min="7425" max="7425" width="4.140625" style="727" customWidth="1"/>
    <col min="7426" max="7426" width="24.7109375" style="727" customWidth="1"/>
    <col min="7427" max="7434" width="7.7109375" style="727" customWidth="1"/>
    <col min="7435" max="7439" width="1.7109375" style="727" customWidth="1"/>
    <col min="7440" max="7680" width="9.140625" style="727"/>
    <col min="7681" max="7681" width="4.140625" style="727" customWidth="1"/>
    <col min="7682" max="7682" width="24.7109375" style="727" customWidth="1"/>
    <col min="7683" max="7690" width="7.7109375" style="727" customWidth="1"/>
    <col min="7691" max="7695" width="1.7109375" style="727" customWidth="1"/>
    <col min="7696" max="7936" width="9.140625" style="727"/>
    <col min="7937" max="7937" width="4.140625" style="727" customWidth="1"/>
    <col min="7938" max="7938" width="24.7109375" style="727" customWidth="1"/>
    <col min="7939" max="7946" width="7.7109375" style="727" customWidth="1"/>
    <col min="7947" max="7951" width="1.7109375" style="727" customWidth="1"/>
    <col min="7952" max="8192" width="9.140625" style="727"/>
    <col min="8193" max="8193" width="4.140625" style="727" customWidth="1"/>
    <col min="8194" max="8194" width="24.7109375" style="727" customWidth="1"/>
    <col min="8195" max="8202" width="7.7109375" style="727" customWidth="1"/>
    <col min="8203" max="8207" width="1.7109375" style="727" customWidth="1"/>
    <col min="8208" max="8448" width="9.140625" style="727"/>
    <col min="8449" max="8449" width="4.140625" style="727" customWidth="1"/>
    <col min="8450" max="8450" width="24.7109375" style="727" customWidth="1"/>
    <col min="8451" max="8458" width="7.7109375" style="727" customWidth="1"/>
    <col min="8459" max="8463" width="1.7109375" style="727" customWidth="1"/>
    <col min="8464" max="8704" width="9.140625" style="727"/>
    <col min="8705" max="8705" width="4.140625" style="727" customWidth="1"/>
    <col min="8706" max="8706" width="24.7109375" style="727" customWidth="1"/>
    <col min="8707" max="8714" width="7.7109375" style="727" customWidth="1"/>
    <col min="8715" max="8719" width="1.7109375" style="727" customWidth="1"/>
    <col min="8720" max="8960" width="9.140625" style="727"/>
    <col min="8961" max="8961" width="4.140625" style="727" customWidth="1"/>
    <col min="8962" max="8962" width="24.7109375" style="727" customWidth="1"/>
    <col min="8963" max="8970" width="7.7109375" style="727" customWidth="1"/>
    <col min="8971" max="8975" width="1.7109375" style="727" customWidth="1"/>
    <col min="8976" max="9216" width="9.140625" style="727"/>
    <col min="9217" max="9217" width="4.140625" style="727" customWidth="1"/>
    <col min="9218" max="9218" width="24.7109375" style="727" customWidth="1"/>
    <col min="9219" max="9226" width="7.7109375" style="727" customWidth="1"/>
    <col min="9227" max="9231" width="1.7109375" style="727" customWidth="1"/>
    <col min="9232" max="9472" width="9.140625" style="727"/>
    <col min="9473" max="9473" width="4.140625" style="727" customWidth="1"/>
    <col min="9474" max="9474" width="24.7109375" style="727" customWidth="1"/>
    <col min="9475" max="9482" width="7.7109375" style="727" customWidth="1"/>
    <col min="9483" max="9487" width="1.7109375" style="727" customWidth="1"/>
    <col min="9488" max="9728" width="9.140625" style="727"/>
    <col min="9729" max="9729" width="4.140625" style="727" customWidth="1"/>
    <col min="9730" max="9730" width="24.7109375" style="727" customWidth="1"/>
    <col min="9731" max="9738" width="7.7109375" style="727" customWidth="1"/>
    <col min="9739" max="9743" width="1.7109375" style="727" customWidth="1"/>
    <col min="9744" max="9984" width="9.140625" style="727"/>
    <col min="9985" max="9985" width="4.140625" style="727" customWidth="1"/>
    <col min="9986" max="9986" width="24.7109375" style="727" customWidth="1"/>
    <col min="9987" max="9994" width="7.7109375" style="727" customWidth="1"/>
    <col min="9995" max="9999" width="1.7109375" style="727" customWidth="1"/>
    <col min="10000" max="10240" width="9.140625" style="727"/>
    <col min="10241" max="10241" width="4.140625" style="727" customWidth="1"/>
    <col min="10242" max="10242" width="24.7109375" style="727" customWidth="1"/>
    <col min="10243" max="10250" width="7.7109375" style="727" customWidth="1"/>
    <col min="10251" max="10255" width="1.7109375" style="727" customWidth="1"/>
    <col min="10256" max="10496" width="9.140625" style="727"/>
    <col min="10497" max="10497" width="4.140625" style="727" customWidth="1"/>
    <col min="10498" max="10498" width="24.7109375" style="727" customWidth="1"/>
    <col min="10499" max="10506" width="7.7109375" style="727" customWidth="1"/>
    <col min="10507" max="10511" width="1.7109375" style="727" customWidth="1"/>
    <col min="10512" max="10752" width="9.140625" style="727"/>
    <col min="10753" max="10753" width="4.140625" style="727" customWidth="1"/>
    <col min="10754" max="10754" width="24.7109375" style="727" customWidth="1"/>
    <col min="10755" max="10762" width="7.7109375" style="727" customWidth="1"/>
    <col min="10763" max="10767" width="1.7109375" style="727" customWidth="1"/>
    <col min="10768" max="11008" width="9.140625" style="727"/>
    <col min="11009" max="11009" width="4.140625" style="727" customWidth="1"/>
    <col min="11010" max="11010" width="24.7109375" style="727" customWidth="1"/>
    <col min="11011" max="11018" width="7.7109375" style="727" customWidth="1"/>
    <col min="11019" max="11023" width="1.7109375" style="727" customWidth="1"/>
    <col min="11024" max="11264" width="9.140625" style="727"/>
    <col min="11265" max="11265" width="4.140625" style="727" customWidth="1"/>
    <col min="11266" max="11266" width="24.7109375" style="727" customWidth="1"/>
    <col min="11267" max="11274" width="7.7109375" style="727" customWidth="1"/>
    <col min="11275" max="11279" width="1.7109375" style="727" customWidth="1"/>
    <col min="11280" max="11520" width="9.140625" style="727"/>
    <col min="11521" max="11521" width="4.140625" style="727" customWidth="1"/>
    <col min="11522" max="11522" width="24.7109375" style="727" customWidth="1"/>
    <col min="11523" max="11530" width="7.7109375" style="727" customWidth="1"/>
    <col min="11531" max="11535" width="1.7109375" style="727" customWidth="1"/>
    <col min="11536" max="11776" width="9.140625" style="727"/>
    <col min="11777" max="11777" width="4.140625" style="727" customWidth="1"/>
    <col min="11778" max="11778" width="24.7109375" style="727" customWidth="1"/>
    <col min="11779" max="11786" width="7.7109375" style="727" customWidth="1"/>
    <col min="11787" max="11791" width="1.7109375" style="727" customWidth="1"/>
    <col min="11792" max="12032" width="9.140625" style="727"/>
    <col min="12033" max="12033" width="4.140625" style="727" customWidth="1"/>
    <col min="12034" max="12034" width="24.7109375" style="727" customWidth="1"/>
    <col min="12035" max="12042" width="7.7109375" style="727" customWidth="1"/>
    <col min="12043" max="12047" width="1.7109375" style="727" customWidth="1"/>
    <col min="12048" max="12288" width="9.140625" style="727"/>
    <col min="12289" max="12289" width="4.140625" style="727" customWidth="1"/>
    <col min="12290" max="12290" width="24.7109375" style="727" customWidth="1"/>
    <col min="12291" max="12298" width="7.7109375" style="727" customWidth="1"/>
    <col min="12299" max="12303" width="1.7109375" style="727" customWidth="1"/>
    <col min="12304" max="12544" width="9.140625" style="727"/>
    <col min="12545" max="12545" width="4.140625" style="727" customWidth="1"/>
    <col min="12546" max="12546" width="24.7109375" style="727" customWidth="1"/>
    <col min="12547" max="12554" width="7.7109375" style="727" customWidth="1"/>
    <col min="12555" max="12559" width="1.7109375" style="727" customWidth="1"/>
    <col min="12560" max="12800" width="9.140625" style="727"/>
    <col min="12801" max="12801" width="4.140625" style="727" customWidth="1"/>
    <col min="12802" max="12802" width="24.7109375" style="727" customWidth="1"/>
    <col min="12803" max="12810" width="7.7109375" style="727" customWidth="1"/>
    <col min="12811" max="12815" width="1.7109375" style="727" customWidth="1"/>
    <col min="12816" max="13056" width="9.140625" style="727"/>
    <col min="13057" max="13057" width="4.140625" style="727" customWidth="1"/>
    <col min="13058" max="13058" width="24.7109375" style="727" customWidth="1"/>
    <col min="13059" max="13066" width="7.7109375" style="727" customWidth="1"/>
    <col min="13067" max="13071" width="1.7109375" style="727" customWidth="1"/>
    <col min="13072" max="13312" width="9.140625" style="727"/>
    <col min="13313" max="13313" width="4.140625" style="727" customWidth="1"/>
    <col min="13314" max="13314" width="24.7109375" style="727" customWidth="1"/>
    <col min="13315" max="13322" width="7.7109375" style="727" customWidth="1"/>
    <col min="13323" max="13327" width="1.7109375" style="727" customWidth="1"/>
    <col min="13328" max="13568" width="9.140625" style="727"/>
    <col min="13569" max="13569" width="4.140625" style="727" customWidth="1"/>
    <col min="13570" max="13570" width="24.7109375" style="727" customWidth="1"/>
    <col min="13571" max="13578" width="7.7109375" style="727" customWidth="1"/>
    <col min="13579" max="13583" width="1.7109375" style="727" customWidth="1"/>
    <col min="13584" max="13824" width="9.140625" style="727"/>
    <col min="13825" max="13825" width="4.140625" style="727" customWidth="1"/>
    <col min="13826" max="13826" width="24.7109375" style="727" customWidth="1"/>
    <col min="13827" max="13834" width="7.7109375" style="727" customWidth="1"/>
    <col min="13835" max="13839" width="1.7109375" style="727" customWidth="1"/>
    <col min="13840" max="14080" width="9.140625" style="727"/>
    <col min="14081" max="14081" width="4.140625" style="727" customWidth="1"/>
    <col min="14082" max="14082" width="24.7109375" style="727" customWidth="1"/>
    <col min="14083" max="14090" width="7.7109375" style="727" customWidth="1"/>
    <col min="14091" max="14095" width="1.7109375" style="727" customWidth="1"/>
    <col min="14096" max="14336" width="9.140625" style="727"/>
    <col min="14337" max="14337" width="4.140625" style="727" customWidth="1"/>
    <col min="14338" max="14338" width="24.7109375" style="727" customWidth="1"/>
    <col min="14339" max="14346" width="7.7109375" style="727" customWidth="1"/>
    <col min="14347" max="14351" width="1.7109375" style="727" customWidth="1"/>
    <col min="14352" max="14592" width="9.140625" style="727"/>
    <col min="14593" max="14593" width="4.140625" style="727" customWidth="1"/>
    <col min="14594" max="14594" width="24.7109375" style="727" customWidth="1"/>
    <col min="14595" max="14602" width="7.7109375" style="727" customWidth="1"/>
    <col min="14603" max="14607" width="1.7109375" style="727" customWidth="1"/>
    <col min="14608" max="14848" width="9.140625" style="727"/>
    <col min="14849" max="14849" width="4.140625" style="727" customWidth="1"/>
    <col min="14850" max="14850" width="24.7109375" style="727" customWidth="1"/>
    <col min="14851" max="14858" width="7.7109375" style="727" customWidth="1"/>
    <col min="14859" max="14863" width="1.7109375" style="727" customWidth="1"/>
    <col min="14864" max="15104" width="9.140625" style="727"/>
    <col min="15105" max="15105" width="4.140625" style="727" customWidth="1"/>
    <col min="15106" max="15106" width="24.7109375" style="727" customWidth="1"/>
    <col min="15107" max="15114" width="7.7109375" style="727" customWidth="1"/>
    <col min="15115" max="15119" width="1.7109375" style="727" customWidth="1"/>
    <col min="15120" max="15360" width="9.140625" style="727"/>
    <col min="15361" max="15361" width="4.140625" style="727" customWidth="1"/>
    <col min="15362" max="15362" width="24.7109375" style="727" customWidth="1"/>
    <col min="15363" max="15370" width="7.7109375" style="727" customWidth="1"/>
    <col min="15371" max="15375" width="1.7109375" style="727" customWidth="1"/>
    <col min="15376" max="15616" width="9.140625" style="727"/>
    <col min="15617" max="15617" width="4.140625" style="727" customWidth="1"/>
    <col min="15618" max="15618" width="24.7109375" style="727" customWidth="1"/>
    <col min="15619" max="15626" width="7.7109375" style="727" customWidth="1"/>
    <col min="15627" max="15631" width="1.7109375" style="727" customWidth="1"/>
    <col min="15632" max="15872" width="9.140625" style="727"/>
    <col min="15873" max="15873" width="4.140625" style="727" customWidth="1"/>
    <col min="15874" max="15874" width="24.7109375" style="727" customWidth="1"/>
    <col min="15875" max="15882" width="7.7109375" style="727" customWidth="1"/>
    <col min="15883" max="15887" width="1.7109375" style="727" customWidth="1"/>
    <col min="15888" max="16128" width="9.140625" style="727"/>
    <col min="16129" max="16129" width="4.140625" style="727" customWidth="1"/>
    <col min="16130" max="16130" width="24.7109375" style="727" customWidth="1"/>
    <col min="16131" max="16138" width="7.7109375" style="727" customWidth="1"/>
    <col min="16139" max="16143" width="1.7109375" style="727" customWidth="1"/>
    <col min="16144" max="16384" width="9.140625" style="727"/>
  </cols>
  <sheetData>
    <row r="1" spans="1:29" ht="15.95" customHeight="1">
      <c r="B1" s="728"/>
      <c r="C1" s="728"/>
      <c r="D1" s="728"/>
      <c r="E1" s="687" t="s">
        <v>734</v>
      </c>
      <c r="G1" s="728"/>
      <c r="T1" s="687" t="s">
        <v>734</v>
      </c>
    </row>
    <row r="2" spans="1:29" ht="15.95" customHeight="1">
      <c r="B2" s="728"/>
      <c r="C2" s="728"/>
      <c r="D2" s="728"/>
      <c r="E2" s="687" t="s">
        <v>736</v>
      </c>
      <c r="G2" s="728"/>
      <c r="T2" s="687" t="s">
        <v>736</v>
      </c>
    </row>
    <row r="3" spans="1:29" ht="15.95" customHeight="1">
      <c r="B3" s="729"/>
      <c r="C3" s="729"/>
      <c r="D3" s="729"/>
      <c r="E3" s="689" t="s">
        <v>799</v>
      </c>
      <c r="G3" s="729"/>
      <c r="O3" s="683" t="s">
        <v>735</v>
      </c>
      <c r="AB3" s="732"/>
    </row>
    <row r="4" spans="1:29" ht="15.95" customHeight="1">
      <c r="B4" s="730" t="s">
        <v>800</v>
      </c>
      <c r="J4" s="731" t="s">
        <v>739</v>
      </c>
      <c r="K4" s="732"/>
      <c r="O4" s="684" t="s">
        <v>737</v>
      </c>
      <c r="T4" s="689" t="s">
        <v>738</v>
      </c>
      <c r="AA4" s="732" t="s">
        <v>739</v>
      </c>
    </row>
    <row r="6" spans="1:29" ht="15.95" customHeight="1">
      <c r="A6" s="733" t="s">
        <v>4</v>
      </c>
      <c r="B6" s="734" t="s">
        <v>670</v>
      </c>
      <c r="C6" s="735"/>
      <c r="D6" s="736" t="s">
        <v>801</v>
      </c>
      <c r="E6" s="737"/>
      <c r="F6" s="2014" t="s">
        <v>802</v>
      </c>
      <c r="G6" s="2015"/>
      <c r="H6" s="2015"/>
      <c r="I6" s="733" t="s">
        <v>163</v>
      </c>
      <c r="J6" s="738" t="s">
        <v>12</v>
      </c>
      <c r="K6" s="684"/>
      <c r="L6" s="684"/>
      <c r="M6" s="684"/>
      <c r="N6" s="690"/>
      <c r="O6" s="684" t="s">
        <v>740</v>
      </c>
      <c r="Q6" s="691"/>
      <c r="R6" s="692"/>
      <c r="S6" s="693"/>
      <c r="T6" s="693"/>
      <c r="U6" s="693" t="s">
        <v>741</v>
      </c>
      <c r="V6" s="693"/>
      <c r="W6" s="693"/>
      <c r="X6" s="693"/>
      <c r="Y6" s="694"/>
      <c r="Z6" s="2016" t="s">
        <v>742</v>
      </c>
      <c r="AA6" s="2017"/>
      <c r="AB6" s="695" t="s">
        <v>743</v>
      </c>
      <c r="AC6" s="789" t="s">
        <v>809</v>
      </c>
    </row>
    <row r="7" spans="1:29" s="684" customFormat="1" ht="15.95" customHeight="1">
      <c r="A7" s="739" t="s">
        <v>5</v>
      </c>
      <c r="B7" s="740" t="s">
        <v>803</v>
      </c>
      <c r="C7" s="741" t="s">
        <v>804</v>
      </c>
      <c r="D7" s="742" t="s">
        <v>331</v>
      </c>
      <c r="E7" s="743" t="s">
        <v>332</v>
      </c>
      <c r="F7" s="744">
        <v>1</v>
      </c>
      <c r="G7" s="744">
        <v>2</v>
      </c>
      <c r="H7" s="744">
        <v>3</v>
      </c>
      <c r="I7" s="739" t="s">
        <v>24</v>
      </c>
      <c r="J7" s="745" t="s">
        <v>328</v>
      </c>
      <c r="N7" s="696" t="s">
        <v>614</v>
      </c>
      <c r="O7" s="697" t="s">
        <v>161</v>
      </c>
      <c r="P7" s="698" t="s">
        <v>744</v>
      </c>
      <c r="Q7" s="698" t="s">
        <v>670</v>
      </c>
      <c r="R7" s="836">
        <v>1</v>
      </c>
      <c r="S7" s="836">
        <v>2</v>
      </c>
      <c r="T7" s="836">
        <v>3</v>
      </c>
      <c r="U7" s="836">
        <v>4</v>
      </c>
      <c r="V7" s="836">
        <v>5</v>
      </c>
      <c r="W7" s="836">
        <v>6</v>
      </c>
      <c r="X7" s="836">
        <v>7</v>
      </c>
      <c r="Y7" s="699" t="s">
        <v>163</v>
      </c>
      <c r="Z7" s="700" t="s">
        <v>745</v>
      </c>
      <c r="AA7" s="700" t="s">
        <v>746</v>
      </c>
      <c r="AB7" s="701" t="s">
        <v>747</v>
      </c>
      <c r="AC7" s="790" t="s">
        <v>810</v>
      </c>
    </row>
    <row r="8" spans="1:29" s="684" customFormat="1" ht="15.95" customHeight="1">
      <c r="A8" s="746">
        <v>1</v>
      </c>
      <c r="B8" s="747" t="s">
        <v>93</v>
      </c>
      <c r="C8" s="748">
        <f>SUM(D8:E8)</f>
        <v>3</v>
      </c>
      <c r="D8" s="749">
        <v>3</v>
      </c>
      <c r="E8" s="750">
        <v>0</v>
      </c>
      <c r="F8" s="751">
        <v>5.5</v>
      </c>
      <c r="G8" s="751">
        <v>5</v>
      </c>
      <c r="H8" s="751">
        <v>5</v>
      </c>
      <c r="I8" s="752">
        <f>SUM(F8:H8)</f>
        <v>15.5</v>
      </c>
      <c r="J8" s="753">
        <v>1</v>
      </c>
      <c r="K8" s="727"/>
      <c r="L8" s="727"/>
      <c r="M8" s="727"/>
      <c r="N8" s="702">
        <v>4.5142857142857196</v>
      </c>
      <c r="O8" s="703" t="s">
        <v>748</v>
      </c>
      <c r="P8" s="793" t="s">
        <v>749</v>
      </c>
      <c r="Q8" s="704" t="s">
        <v>114</v>
      </c>
      <c r="R8" s="705">
        <v>1</v>
      </c>
      <c r="S8" s="706">
        <v>1</v>
      </c>
      <c r="T8" s="705">
        <v>1</v>
      </c>
      <c r="U8" s="707">
        <v>0.5</v>
      </c>
      <c r="V8" s="707">
        <v>0.5</v>
      </c>
      <c r="W8" s="708">
        <v>0.5</v>
      </c>
      <c r="X8" s="707">
        <v>1</v>
      </c>
      <c r="Y8" s="709">
        <f>SUM(R8:X8)</f>
        <v>5.5</v>
      </c>
      <c r="Z8" s="801">
        <v>33.5</v>
      </c>
      <c r="AA8" s="801"/>
      <c r="AB8" s="710">
        <v>1</v>
      </c>
      <c r="AC8" s="791">
        <v>2061</v>
      </c>
    </row>
    <row r="9" spans="1:29" ht="15.95" customHeight="1">
      <c r="A9" s="754"/>
      <c r="B9" s="755" t="s">
        <v>805</v>
      </c>
      <c r="C9" s="756"/>
      <c r="D9" s="757"/>
      <c r="E9" s="758"/>
      <c r="F9" s="759">
        <v>3</v>
      </c>
      <c r="G9" s="760">
        <v>6</v>
      </c>
      <c r="H9" s="760">
        <v>8</v>
      </c>
      <c r="I9" s="761"/>
      <c r="J9" s="762"/>
      <c r="N9" s="792">
        <v>4.9714285714285698</v>
      </c>
      <c r="O9" s="711" t="s">
        <v>750</v>
      </c>
      <c r="P9" s="794"/>
      <c r="Q9" s="712" t="s">
        <v>114</v>
      </c>
      <c r="R9" s="713">
        <v>26</v>
      </c>
      <c r="S9" s="713">
        <v>16</v>
      </c>
      <c r="T9" s="713">
        <v>17</v>
      </c>
      <c r="U9" s="713">
        <v>9</v>
      </c>
      <c r="V9" s="713">
        <v>3</v>
      </c>
      <c r="W9" s="713">
        <v>2</v>
      </c>
      <c r="X9" s="713">
        <v>1</v>
      </c>
      <c r="Y9" s="714"/>
      <c r="Z9" s="802"/>
      <c r="AA9" s="802"/>
      <c r="AB9" s="715"/>
      <c r="AC9" s="791"/>
    </row>
    <row r="10" spans="1:29" ht="15.95" customHeight="1">
      <c r="A10" s="746">
        <v>2</v>
      </c>
      <c r="B10" s="763" t="s">
        <v>114</v>
      </c>
      <c r="C10" s="748">
        <f>SUM(D10:E10)</f>
        <v>3</v>
      </c>
      <c r="D10" s="749">
        <v>3</v>
      </c>
      <c r="E10" s="750">
        <v>0</v>
      </c>
      <c r="F10" s="751">
        <v>5.5</v>
      </c>
      <c r="G10" s="764">
        <v>5</v>
      </c>
      <c r="H10" s="751">
        <v>4</v>
      </c>
      <c r="I10" s="752">
        <f>SUM(F10:H10)</f>
        <v>14.5</v>
      </c>
      <c r="J10" s="753">
        <v>2</v>
      </c>
      <c r="N10" s="702">
        <v>8.5250000000000004</v>
      </c>
      <c r="O10" s="703" t="s">
        <v>751</v>
      </c>
      <c r="P10" s="793" t="s">
        <v>752</v>
      </c>
      <c r="Q10" s="704" t="s">
        <v>139</v>
      </c>
      <c r="R10" s="705">
        <v>1</v>
      </c>
      <c r="S10" s="706">
        <v>1</v>
      </c>
      <c r="T10" s="705">
        <v>1</v>
      </c>
      <c r="U10" s="708">
        <v>0.5</v>
      </c>
      <c r="V10" s="707">
        <v>0.5</v>
      </c>
      <c r="W10" s="707">
        <v>1</v>
      </c>
      <c r="X10" s="705">
        <v>0.5</v>
      </c>
      <c r="Y10" s="709">
        <f>SUM(R10:X10)</f>
        <v>5.5</v>
      </c>
      <c r="Z10" s="801">
        <v>30</v>
      </c>
      <c r="AA10" s="801"/>
      <c r="AB10" s="710">
        <v>2</v>
      </c>
      <c r="AC10" s="791">
        <v>1750</v>
      </c>
    </row>
    <row r="11" spans="1:29" ht="15.95" customHeight="1">
      <c r="A11" s="754"/>
      <c r="B11" s="755" t="s">
        <v>805</v>
      </c>
      <c r="C11" s="756"/>
      <c r="D11" s="757"/>
      <c r="E11" s="758"/>
      <c r="F11" s="765">
        <v>1</v>
      </c>
      <c r="G11" s="766">
        <v>5</v>
      </c>
      <c r="H11" s="767">
        <v>11</v>
      </c>
      <c r="I11" s="761"/>
      <c r="J11" s="762"/>
      <c r="N11" s="792">
        <v>9.0092436974790004</v>
      </c>
      <c r="O11" s="711" t="s">
        <v>750</v>
      </c>
      <c r="P11" s="794"/>
      <c r="Q11" s="712" t="s">
        <v>139</v>
      </c>
      <c r="R11" s="713">
        <v>30</v>
      </c>
      <c r="S11" s="713">
        <v>20</v>
      </c>
      <c r="T11" s="713">
        <v>2</v>
      </c>
      <c r="U11" s="713">
        <v>5</v>
      </c>
      <c r="V11" s="713">
        <v>7</v>
      </c>
      <c r="W11" s="713">
        <v>26</v>
      </c>
      <c r="X11" s="713">
        <v>3</v>
      </c>
      <c r="Y11" s="714"/>
      <c r="Z11" s="802"/>
      <c r="AA11" s="802"/>
      <c r="AB11" s="715"/>
      <c r="AC11" s="791"/>
    </row>
    <row r="12" spans="1:29" ht="15.95" customHeight="1">
      <c r="A12" s="746">
        <v>3</v>
      </c>
      <c r="B12" s="747" t="s">
        <v>139</v>
      </c>
      <c r="C12" s="748">
        <f>SUM(D12:E12)</f>
        <v>3</v>
      </c>
      <c r="D12" s="749">
        <v>3</v>
      </c>
      <c r="E12" s="750">
        <v>0</v>
      </c>
      <c r="F12" s="751">
        <v>5.5</v>
      </c>
      <c r="G12" s="751">
        <v>5</v>
      </c>
      <c r="H12" s="751">
        <v>3.5</v>
      </c>
      <c r="I12" s="768">
        <f>SUM(F12:H12)</f>
        <v>14</v>
      </c>
      <c r="J12" s="753">
        <v>3</v>
      </c>
      <c r="N12" s="702">
        <v>2</v>
      </c>
      <c r="O12" s="716" t="s">
        <v>753</v>
      </c>
      <c r="P12" s="793" t="s">
        <v>752</v>
      </c>
      <c r="Q12" s="704" t="s">
        <v>93</v>
      </c>
      <c r="R12" s="706">
        <v>1</v>
      </c>
      <c r="S12" s="705">
        <v>1</v>
      </c>
      <c r="T12" s="706">
        <v>0</v>
      </c>
      <c r="U12" s="705">
        <v>1</v>
      </c>
      <c r="V12" s="707">
        <v>1</v>
      </c>
      <c r="W12" s="707">
        <v>0.5</v>
      </c>
      <c r="X12" s="708">
        <v>1</v>
      </c>
      <c r="Y12" s="709">
        <f>SUM(R12:X12)</f>
        <v>5.5</v>
      </c>
      <c r="Z12" s="801">
        <v>29.5</v>
      </c>
      <c r="AA12" s="801"/>
      <c r="AB12" s="710">
        <v>3</v>
      </c>
      <c r="AC12" s="791">
        <v>2229</v>
      </c>
    </row>
    <row r="13" spans="1:29" ht="15.95" customHeight="1">
      <c r="A13" s="754"/>
      <c r="B13" s="755" t="s">
        <v>805</v>
      </c>
      <c r="C13" s="756"/>
      <c r="D13" s="757"/>
      <c r="E13" s="758"/>
      <c r="F13" s="765">
        <v>2</v>
      </c>
      <c r="G13" s="760">
        <v>7</v>
      </c>
      <c r="H13" s="760">
        <v>24</v>
      </c>
      <c r="I13" s="761"/>
      <c r="J13" s="769"/>
      <c r="N13" s="792">
        <v>2</v>
      </c>
      <c r="O13" s="711" t="s">
        <v>750</v>
      </c>
      <c r="P13" s="794"/>
      <c r="Q13" s="712" t="s">
        <v>93</v>
      </c>
      <c r="R13" s="713">
        <v>23</v>
      </c>
      <c r="S13" s="713">
        <v>13</v>
      </c>
      <c r="T13" s="713">
        <v>9</v>
      </c>
      <c r="U13" s="713">
        <v>20</v>
      </c>
      <c r="V13" s="713">
        <v>21</v>
      </c>
      <c r="W13" s="713">
        <v>5</v>
      </c>
      <c r="X13" s="713">
        <v>4</v>
      </c>
      <c r="Y13" s="714"/>
      <c r="Z13" s="802"/>
      <c r="AA13" s="802"/>
      <c r="AB13" s="717"/>
      <c r="AC13" s="791"/>
    </row>
    <row r="14" spans="1:29" ht="15.95" customHeight="1">
      <c r="A14" s="746">
        <v>4</v>
      </c>
      <c r="B14" s="747" t="s">
        <v>146</v>
      </c>
      <c r="C14" s="748">
        <f>SUM(D14:E14)</f>
        <v>3</v>
      </c>
      <c r="D14" s="749">
        <v>3</v>
      </c>
      <c r="E14" s="750">
        <v>0</v>
      </c>
      <c r="F14" s="751">
        <v>5.5</v>
      </c>
      <c r="G14" s="751">
        <v>4</v>
      </c>
      <c r="H14" s="751">
        <v>3.5</v>
      </c>
      <c r="I14" s="768">
        <f>SUM(F14:H14)</f>
        <v>13</v>
      </c>
      <c r="J14" s="770">
        <v>4</v>
      </c>
      <c r="N14" s="702">
        <v>17</v>
      </c>
      <c r="O14" s="703" t="s">
        <v>754</v>
      </c>
      <c r="P14" s="793"/>
      <c r="Q14" s="704" t="s">
        <v>146</v>
      </c>
      <c r="R14" s="705">
        <v>1</v>
      </c>
      <c r="S14" s="706">
        <v>1</v>
      </c>
      <c r="T14" s="707">
        <v>0</v>
      </c>
      <c r="U14" s="708">
        <v>1</v>
      </c>
      <c r="V14" s="707">
        <v>0.5</v>
      </c>
      <c r="W14" s="708">
        <v>1</v>
      </c>
      <c r="X14" s="706">
        <v>1</v>
      </c>
      <c r="Y14" s="709">
        <f>SUM(R14:X14)</f>
        <v>5.5</v>
      </c>
      <c r="Z14" s="801">
        <v>27</v>
      </c>
      <c r="AA14" s="801"/>
      <c r="AB14" s="718">
        <v>4</v>
      </c>
      <c r="AC14" s="791">
        <v>1432</v>
      </c>
    </row>
    <row r="15" spans="1:29" ht="15.95" customHeight="1">
      <c r="A15" s="754"/>
      <c r="B15" s="771" t="s">
        <v>805</v>
      </c>
      <c r="C15" s="756"/>
      <c r="D15" s="757"/>
      <c r="E15" s="758"/>
      <c r="F15" s="772">
        <v>4</v>
      </c>
      <c r="G15" s="760">
        <v>21</v>
      </c>
      <c r="H15" s="760">
        <v>22</v>
      </c>
      <c r="I15" s="761"/>
      <c r="J15" s="769"/>
      <c r="N15" s="792">
        <v>16.8571428571429</v>
      </c>
      <c r="O15" s="711" t="s">
        <v>750</v>
      </c>
      <c r="P15" s="794"/>
      <c r="Q15" s="712" t="s">
        <v>146</v>
      </c>
      <c r="R15" s="713">
        <v>38</v>
      </c>
      <c r="S15" s="713">
        <v>8</v>
      </c>
      <c r="T15" s="713">
        <v>5</v>
      </c>
      <c r="U15" s="713">
        <v>23</v>
      </c>
      <c r="V15" s="713">
        <v>1</v>
      </c>
      <c r="W15" s="713">
        <v>25</v>
      </c>
      <c r="X15" s="713">
        <v>7</v>
      </c>
      <c r="Y15" s="714"/>
      <c r="Z15" s="802"/>
      <c r="AA15" s="802"/>
      <c r="AB15" s="715"/>
      <c r="AC15" s="791"/>
    </row>
    <row r="16" spans="1:29" ht="15.95" customHeight="1">
      <c r="A16" s="746">
        <v>5</v>
      </c>
      <c r="B16" s="747" t="s">
        <v>16</v>
      </c>
      <c r="C16" s="748">
        <f>SUM(D16:E16)</f>
        <v>3</v>
      </c>
      <c r="D16" s="749">
        <v>3</v>
      </c>
      <c r="E16" s="750">
        <v>0</v>
      </c>
      <c r="F16" s="751">
        <v>4.5</v>
      </c>
      <c r="G16" s="751">
        <v>4</v>
      </c>
      <c r="H16" s="751">
        <v>4</v>
      </c>
      <c r="I16" s="768">
        <f>SUM(F16:H16)</f>
        <v>12.5</v>
      </c>
      <c r="J16" s="770">
        <v>5</v>
      </c>
      <c r="N16" s="702">
        <v>7</v>
      </c>
      <c r="O16" s="719" t="s">
        <v>755</v>
      </c>
      <c r="P16" s="793"/>
      <c r="Q16" s="704" t="s">
        <v>114</v>
      </c>
      <c r="R16" s="708">
        <v>1</v>
      </c>
      <c r="S16" s="707">
        <v>1</v>
      </c>
      <c r="T16" s="706">
        <v>1</v>
      </c>
      <c r="U16" s="705">
        <v>1</v>
      </c>
      <c r="V16" s="708">
        <v>0.5</v>
      </c>
      <c r="W16" s="707">
        <v>0.5</v>
      </c>
      <c r="X16" s="705">
        <v>0</v>
      </c>
      <c r="Y16" s="709">
        <f>SUM(R16:X16)</f>
        <v>5</v>
      </c>
      <c r="Z16" s="801">
        <v>32.5</v>
      </c>
      <c r="AA16" s="801"/>
      <c r="AB16" s="718">
        <v>5</v>
      </c>
      <c r="AC16" s="791">
        <v>1949</v>
      </c>
    </row>
    <row r="17" spans="1:29" ht="15.95" customHeight="1">
      <c r="A17" s="754"/>
      <c r="B17" s="755" t="s">
        <v>805</v>
      </c>
      <c r="C17" s="756"/>
      <c r="D17" s="757"/>
      <c r="E17" s="758"/>
      <c r="F17" s="772">
        <v>9</v>
      </c>
      <c r="G17" s="760">
        <v>10</v>
      </c>
      <c r="H17" s="760">
        <v>14</v>
      </c>
      <c r="I17" s="761"/>
      <c r="J17" s="769"/>
      <c r="N17" s="792">
        <v>6.8</v>
      </c>
      <c r="O17" s="711" t="s">
        <v>750</v>
      </c>
      <c r="P17" s="794"/>
      <c r="Q17" s="712" t="s">
        <v>114</v>
      </c>
      <c r="R17" s="713">
        <v>28</v>
      </c>
      <c r="S17" s="713">
        <v>18</v>
      </c>
      <c r="T17" s="713">
        <v>1</v>
      </c>
      <c r="U17" s="720">
        <v>11</v>
      </c>
      <c r="V17" s="713">
        <v>9</v>
      </c>
      <c r="W17" s="713">
        <v>3</v>
      </c>
      <c r="X17" s="713">
        <v>17</v>
      </c>
      <c r="Y17" s="714"/>
      <c r="Z17" s="802"/>
      <c r="AA17" s="802"/>
      <c r="AB17" s="715"/>
      <c r="AC17" s="791"/>
    </row>
    <row r="18" spans="1:29" ht="15.95" customHeight="1">
      <c r="A18" s="746">
        <v>6</v>
      </c>
      <c r="B18" s="747" t="s">
        <v>763</v>
      </c>
      <c r="C18" s="748">
        <f>SUM(D18:E18)</f>
        <v>3</v>
      </c>
      <c r="D18" s="749">
        <v>3</v>
      </c>
      <c r="E18" s="750">
        <v>0</v>
      </c>
      <c r="F18" s="751">
        <v>4</v>
      </c>
      <c r="G18" s="751">
        <v>4</v>
      </c>
      <c r="H18" s="751">
        <v>3.5</v>
      </c>
      <c r="I18" s="768">
        <f>SUM(F18:H18)</f>
        <v>11.5</v>
      </c>
      <c r="J18" s="770">
        <v>6</v>
      </c>
      <c r="N18" s="702">
        <v>3</v>
      </c>
      <c r="O18" s="716" t="s">
        <v>756</v>
      </c>
      <c r="P18" s="793" t="s">
        <v>752</v>
      </c>
      <c r="Q18" s="704" t="s">
        <v>93</v>
      </c>
      <c r="R18" s="705">
        <v>1</v>
      </c>
      <c r="S18" s="706">
        <v>1</v>
      </c>
      <c r="T18" s="705">
        <v>0.5</v>
      </c>
      <c r="U18" s="707">
        <v>1</v>
      </c>
      <c r="V18" s="705">
        <v>0.5</v>
      </c>
      <c r="W18" s="708">
        <v>0.5</v>
      </c>
      <c r="X18" s="707">
        <v>0.5</v>
      </c>
      <c r="Y18" s="709">
        <f>SUM(R18:X18)</f>
        <v>5</v>
      </c>
      <c r="Z18" s="801">
        <v>31.5</v>
      </c>
      <c r="AA18" s="801"/>
      <c r="AB18" s="718">
        <v>6</v>
      </c>
      <c r="AC18" s="791">
        <v>2179</v>
      </c>
    </row>
    <row r="19" spans="1:29" ht="15.95" customHeight="1">
      <c r="A19" s="754"/>
      <c r="B19" s="771" t="s">
        <v>805</v>
      </c>
      <c r="C19" s="756"/>
      <c r="D19" s="757"/>
      <c r="E19" s="758"/>
      <c r="F19" s="772">
        <v>12</v>
      </c>
      <c r="G19" s="760">
        <v>14</v>
      </c>
      <c r="H19" s="760">
        <v>26</v>
      </c>
      <c r="I19" s="761"/>
      <c r="J19" s="769"/>
      <c r="N19" s="792">
        <v>3</v>
      </c>
      <c r="O19" s="711" t="s">
        <v>750</v>
      </c>
      <c r="P19" s="794"/>
      <c r="Q19" s="712" t="s">
        <v>93</v>
      </c>
      <c r="R19" s="713">
        <v>24</v>
      </c>
      <c r="S19" s="713">
        <v>14</v>
      </c>
      <c r="T19" s="713">
        <v>10</v>
      </c>
      <c r="U19" s="713">
        <v>6</v>
      </c>
      <c r="V19" s="713">
        <v>5</v>
      </c>
      <c r="W19" s="713">
        <v>7</v>
      </c>
      <c r="X19" s="713">
        <v>9</v>
      </c>
      <c r="Y19" s="714"/>
      <c r="Z19" s="802"/>
      <c r="AA19" s="802"/>
      <c r="AB19" s="715"/>
      <c r="AC19" s="791"/>
    </row>
    <row r="20" spans="1:29" ht="15.95" customHeight="1">
      <c r="A20" s="746">
        <v>7</v>
      </c>
      <c r="B20" s="747" t="s">
        <v>765</v>
      </c>
      <c r="C20" s="748">
        <f>SUM(D20:E20)</f>
        <v>3</v>
      </c>
      <c r="D20" s="749">
        <v>3</v>
      </c>
      <c r="E20" s="750">
        <v>0</v>
      </c>
      <c r="F20" s="751">
        <v>4</v>
      </c>
      <c r="G20" s="751">
        <v>4</v>
      </c>
      <c r="H20" s="751">
        <v>3</v>
      </c>
      <c r="I20" s="768">
        <f>SUM(F20:H20)</f>
        <v>11</v>
      </c>
      <c r="J20" s="770">
        <v>7</v>
      </c>
      <c r="N20" s="702">
        <v>10</v>
      </c>
      <c r="O20" s="703" t="s">
        <v>757</v>
      </c>
      <c r="P20" s="793"/>
      <c r="Q20" s="704" t="s">
        <v>139</v>
      </c>
      <c r="R20" s="706">
        <v>1</v>
      </c>
      <c r="S20" s="705">
        <v>1</v>
      </c>
      <c r="T20" s="706">
        <v>0.5</v>
      </c>
      <c r="U20" s="705">
        <v>0</v>
      </c>
      <c r="V20" s="707">
        <v>0.5</v>
      </c>
      <c r="W20" s="708">
        <v>1</v>
      </c>
      <c r="X20" s="707">
        <v>1</v>
      </c>
      <c r="Y20" s="709">
        <f>SUM(R20:X20)</f>
        <v>5</v>
      </c>
      <c r="Z20" s="801">
        <v>27.5</v>
      </c>
      <c r="AA20" s="801"/>
      <c r="AB20" s="718">
        <v>7</v>
      </c>
      <c r="AC20" s="791">
        <v>1705</v>
      </c>
    </row>
    <row r="21" spans="1:29" ht="15.95" customHeight="1">
      <c r="A21" s="754"/>
      <c r="B21" s="755" t="s">
        <v>805</v>
      </c>
      <c r="C21" s="756"/>
      <c r="D21" s="757"/>
      <c r="E21" s="758"/>
      <c r="F21" s="772">
        <v>13</v>
      </c>
      <c r="G21" s="760">
        <v>17</v>
      </c>
      <c r="H21" s="760">
        <v>30</v>
      </c>
      <c r="I21" s="761"/>
      <c r="J21" s="769"/>
      <c r="N21" s="792">
        <v>9.9777310924369793</v>
      </c>
      <c r="O21" s="711" t="s">
        <v>750</v>
      </c>
      <c r="P21" s="794"/>
      <c r="Q21" s="712" t="s">
        <v>139</v>
      </c>
      <c r="R21" s="713">
        <v>31</v>
      </c>
      <c r="S21" s="713">
        <v>21</v>
      </c>
      <c r="T21" s="713">
        <v>3</v>
      </c>
      <c r="U21" s="713">
        <v>1</v>
      </c>
      <c r="V21" s="713">
        <v>25</v>
      </c>
      <c r="W21" s="713">
        <v>19</v>
      </c>
      <c r="X21" s="713">
        <v>26</v>
      </c>
      <c r="Y21" s="714"/>
      <c r="Z21" s="802"/>
      <c r="AA21" s="802"/>
      <c r="AB21" s="715"/>
      <c r="AC21" s="791"/>
    </row>
    <row r="22" spans="1:29" ht="15.95" customHeight="1">
      <c r="A22" s="746">
        <v>8</v>
      </c>
      <c r="B22" s="747" t="s">
        <v>668</v>
      </c>
      <c r="C22" s="748">
        <f>SUM(D22:E22)</f>
        <v>3</v>
      </c>
      <c r="D22" s="749">
        <v>3</v>
      </c>
      <c r="E22" s="750">
        <v>0</v>
      </c>
      <c r="F22" s="751">
        <v>4</v>
      </c>
      <c r="G22" s="751">
        <v>3.5</v>
      </c>
      <c r="H22" s="751">
        <v>3</v>
      </c>
      <c r="I22" s="768">
        <f>SUM(F22:H22)</f>
        <v>10.5</v>
      </c>
      <c r="J22" s="770">
        <v>8</v>
      </c>
      <c r="N22" s="702">
        <v>11</v>
      </c>
      <c r="O22" s="703" t="s">
        <v>758</v>
      </c>
      <c r="P22" s="793">
        <v>1</v>
      </c>
      <c r="Q22" s="704" t="s">
        <v>93</v>
      </c>
      <c r="R22" s="708">
        <v>1</v>
      </c>
      <c r="S22" s="707">
        <v>1</v>
      </c>
      <c r="T22" s="708">
        <v>1</v>
      </c>
      <c r="U22" s="707">
        <v>0</v>
      </c>
      <c r="V22" s="708">
        <v>0</v>
      </c>
      <c r="W22" s="707">
        <v>1</v>
      </c>
      <c r="X22" s="708">
        <v>1</v>
      </c>
      <c r="Y22" s="709">
        <f>SUM(R22:X22)</f>
        <v>5</v>
      </c>
      <c r="Z22" s="801">
        <v>26.5</v>
      </c>
      <c r="AA22" s="801"/>
      <c r="AB22" s="718">
        <v>8</v>
      </c>
      <c r="AC22" s="791">
        <v>1656</v>
      </c>
    </row>
    <row r="23" spans="1:29" ht="15.95" customHeight="1">
      <c r="A23" s="754"/>
      <c r="B23" s="755" t="s">
        <v>805</v>
      </c>
      <c r="C23" s="756"/>
      <c r="D23" s="757"/>
      <c r="E23" s="758"/>
      <c r="F23" s="772">
        <v>19</v>
      </c>
      <c r="G23" s="760">
        <v>25</v>
      </c>
      <c r="H23" s="760">
        <v>27</v>
      </c>
      <c r="I23" s="761"/>
      <c r="J23" s="769"/>
      <c r="N23" s="792">
        <v>11</v>
      </c>
      <c r="O23" s="711" t="s">
        <v>750</v>
      </c>
      <c r="P23" s="794"/>
      <c r="Q23" s="712" t="s">
        <v>15</v>
      </c>
      <c r="R23" s="713">
        <v>32</v>
      </c>
      <c r="S23" s="713">
        <v>4</v>
      </c>
      <c r="T23" s="713">
        <v>6</v>
      </c>
      <c r="U23" s="713">
        <v>7</v>
      </c>
      <c r="V23" s="713">
        <v>26</v>
      </c>
      <c r="W23" s="713">
        <v>20</v>
      </c>
      <c r="X23" s="713">
        <v>12</v>
      </c>
      <c r="Y23" s="714"/>
      <c r="Z23" s="802"/>
      <c r="AA23" s="802"/>
      <c r="AB23" s="715"/>
      <c r="AC23" s="791"/>
    </row>
    <row r="24" spans="1:29" ht="15.95" customHeight="1">
      <c r="A24" s="746">
        <v>9</v>
      </c>
      <c r="B24" s="747" t="s">
        <v>115</v>
      </c>
      <c r="C24" s="748">
        <f>SUM(D24:E24)</f>
        <v>3</v>
      </c>
      <c r="D24" s="749">
        <v>2</v>
      </c>
      <c r="E24" s="750">
        <v>1</v>
      </c>
      <c r="F24" s="751">
        <v>4</v>
      </c>
      <c r="G24" s="751">
        <v>3</v>
      </c>
      <c r="H24" s="751">
        <v>3</v>
      </c>
      <c r="I24" s="768">
        <f>SUM(F24:H24)</f>
        <v>10</v>
      </c>
      <c r="J24" s="770">
        <v>9</v>
      </c>
      <c r="N24" s="702">
        <v>22.8</v>
      </c>
      <c r="O24" s="703" t="s">
        <v>759</v>
      </c>
      <c r="P24" s="793" t="s">
        <v>752</v>
      </c>
      <c r="Q24" s="704" t="s">
        <v>16</v>
      </c>
      <c r="R24" s="705">
        <v>0</v>
      </c>
      <c r="S24" s="706">
        <v>1</v>
      </c>
      <c r="T24" s="705">
        <v>1</v>
      </c>
      <c r="U24" s="707">
        <v>0</v>
      </c>
      <c r="V24" s="705">
        <v>0.5</v>
      </c>
      <c r="W24" s="707">
        <v>1</v>
      </c>
      <c r="X24" s="705">
        <v>1</v>
      </c>
      <c r="Y24" s="709">
        <f>SUM(R24:X24)</f>
        <v>4.5</v>
      </c>
      <c r="Z24" s="801">
        <v>27.5</v>
      </c>
      <c r="AA24" s="801"/>
      <c r="AB24" s="718">
        <v>9</v>
      </c>
      <c r="AC24" s="791">
        <v>1244</v>
      </c>
    </row>
    <row r="25" spans="1:29" ht="15.95" customHeight="1">
      <c r="A25" s="754"/>
      <c r="B25" s="771" t="s">
        <v>805</v>
      </c>
      <c r="C25" s="773"/>
      <c r="D25" s="774"/>
      <c r="E25" s="775"/>
      <c r="F25" s="776">
        <v>20</v>
      </c>
      <c r="G25" s="777">
        <v>29</v>
      </c>
      <c r="H25" s="777">
        <v>31</v>
      </c>
      <c r="I25" s="752"/>
      <c r="J25" s="778"/>
      <c r="N25" s="792">
        <v>23.257142857142899</v>
      </c>
      <c r="O25" s="711" t="s">
        <v>750</v>
      </c>
      <c r="P25" s="794"/>
      <c r="Q25" s="712" t="s">
        <v>16</v>
      </c>
      <c r="R25" s="713">
        <v>2</v>
      </c>
      <c r="S25" s="713">
        <v>40</v>
      </c>
      <c r="T25" s="713">
        <v>8</v>
      </c>
      <c r="U25" s="713">
        <v>17</v>
      </c>
      <c r="V25" s="713">
        <v>6</v>
      </c>
      <c r="W25" s="713">
        <v>29</v>
      </c>
      <c r="X25" s="713">
        <v>15</v>
      </c>
      <c r="Y25" s="714"/>
      <c r="Z25" s="802"/>
      <c r="AA25" s="802"/>
      <c r="AB25" s="715"/>
      <c r="AC25" s="791"/>
    </row>
    <row r="26" spans="1:29" ht="15.95" customHeight="1">
      <c r="A26" s="746">
        <v>10</v>
      </c>
      <c r="B26" s="747" t="s">
        <v>402</v>
      </c>
      <c r="C26" s="748">
        <f>SUM(D26:E26)</f>
        <v>3</v>
      </c>
      <c r="D26" s="749">
        <v>3</v>
      </c>
      <c r="E26" s="750">
        <v>0</v>
      </c>
      <c r="F26" s="751">
        <v>4</v>
      </c>
      <c r="G26" s="751">
        <v>4</v>
      </c>
      <c r="H26" s="751">
        <v>1</v>
      </c>
      <c r="I26" s="768">
        <f>SUM(F26:H26)</f>
        <v>9</v>
      </c>
      <c r="J26" s="770">
        <v>10</v>
      </c>
      <c r="N26" s="702">
        <v>1</v>
      </c>
      <c r="O26" s="703" t="s">
        <v>760</v>
      </c>
      <c r="P26" s="793" t="s">
        <v>749</v>
      </c>
      <c r="Q26" s="704" t="s">
        <v>16</v>
      </c>
      <c r="R26" s="708">
        <v>1</v>
      </c>
      <c r="S26" s="707">
        <v>1</v>
      </c>
      <c r="T26" s="708">
        <v>0</v>
      </c>
      <c r="U26" s="707">
        <v>1</v>
      </c>
      <c r="V26" s="708">
        <v>0.5</v>
      </c>
      <c r="W26" s="707">
        <v>0.5</v>
      </c>
      <c r="X26" s="708">
        <v>0</v>
      </c>
      <c r="Y26" s="709">
        <f>SUM(R26:X26)</f>
        <v>4</v>
      </c>
      <c r="Z26" s="801">
        <v>33</v>
      </c>
      <c r="AA26" s="801"/>
      <c r="AB26" s="718">
        <v>10</v>
      </c>
      <c r="AC26" s="791">
        <v>2256</v>
      </c>
    </row>
    <row r="27" spans="1:29" ht="15.95" customHeight="1">
      <c r="A27" s="754"/>
      <c r="B27" s="755" t="s">
        <v>805</v>
      </c>
      <c r="C27" s="756"/>
      <c r="D27" s="757"/>
      <c r="E27" s="758"/>
      <c r="F27" s="772">
        <v>16</v>
      </c>
      <c r="G27" s="760">
        <v>18</v>
      </c>
      <c r="H27" s="760">
        <v>41</v>
      </c>
      <c r="I27" s="761"/>
      <c r="J27" s="769"/>
      <c r="N27" s="792">
        <v>1</v>
      </c>
      <c r="O27" s="711" t="s">
        <v>750</v>
      </c>
      <c r="P27" s="795"/>
      <c r="Q27" s="712" t="s">
        <v>16</v>
      </c>
      <c r="R27" s="713">
        <v>22</v>
      </c>
      <c r="S27" s="713">
        <v>12</v>
      </c>
      <c r="T27" s="713">
        <v>7</v>
      </c>
      <c r="U27" s="713">
        <v>10</v>
      </c>
      <c r="V27" s="713">
        <v>17</v>
      </c>
      <c r="W27" s="713">
        <v>4</v>
      </c>
      <c r="X27" s="713">
        <v>5</v>
      </c>
      <c r="Y27" s="714"/>
      <c r="Z27" s="802"/>
      <c r="AA27" s="802"/>
      <c r="AB27" s="715"/>
      <c r="AC27" s="791"/>
    </row>
    <row r="28" spans="1:29" ht="15.95" customHeight="1">
      <c r="A28" s="746">
        <v>11</v>
      </c>
      <c r="B28" s="747" t="s">
        <v>147</v>
      </c>
      <c r="C28" s="748">
        <f>SUM(D28:E28)</f>
        <v>3</v>
      </c>
      <c r="D28" s="749">
        <v>3</v>
      </c>
      <c r="E28" s="750">
        <v>0</v>
      </c>
      <c r="F28" s="751">
        <v>3.5</v>
      </c>
      <c r="G28" s="751">
        <v>3</v>
      </c>
      <c r="H28" s="751">
        <v>2</v>
      </c>
      <c r="I28" s="768">
        <f>SUM(F28:H28)</f>
        <v>8.5</v>
      </c>
      <c r="J28" s="770">
        <v>11</v>
      </c>
      <c r="N28" s="702">
        <v>4</v>
      </c>
      <c r="O28" s="703" t="s">
        <v>761</v>
      </c>
      <c r="P28" s="793"/>
      <c r="Q28" s="704" t="s">
        <v>114</v>
      </c>
      <c r="R28" s="706">
        <v>1</v>
      </c>
      <c r="S28" s="705">
        <v>0</v>
      </c>
      <c r="T28" s="706">
        <v>0.5</v>
      </c>
      <c r="U28" s="708">
        <v>1</v>
      </c>
      <c r="V28" s="707">
        <v>1</v>
      </c>
      <c r="W28" s="705">
        <v>0.5</v>
      </c>
      <c r="X28" s="706">
        <v>0</v>
      </c>
      <c r="Y28" s="709">
        <f>SUM(R28:X28)</f>
        <v>4</v>
      </c>
      <c r="Z28" s="801">
        <v>29.5</v>
      </c>
      <c r="AA28" s="801"/>
      <c r="AB28" s="718">
        <v>11</v>
      </c>
      <c r="AC28" s="791">
        <v>2155</v>
      </c>
    </row>
    <row r="29" spans="1:29" ht="15.95" customHeight="1">
      <c r="A29" s="754"/>
      <c r="B29" s="771" t="s">
        <v>805</v>
      </c>
      <c r="C29" s="773"/>
      <c r="D29" s="757"/>
      <c r="E29" s="758"/>
      <c r="F29" s="772">
        <v>23</v>
      </c>
      <c r="G29" s="760">
        <v>28</v>
      </c>
      <c r="H29" s="760">
        <v>39</v>
      </c>
      <c r="I29" s="761"/>
      <c r="J29" s="769"/>
      <c r="N29" s="792">
        <v>4</v>
      </c>
      <c r="O29" s="711" t="s">
        <v>750</v>
      </c>
      <c r="P29" s="794"/>
      <c r="Q29" s="712" t="s">
        <v>114</v>
      </c>
      <c r="R29" s="713">
        <v>25</v>
      </c>
      <c r="S29" s="713">
        <v>11</v>
      </c>
      <c r="T29" s="713">
        <v>22</v>
      </c>
      <c r="U29" s="713">
        <v>24</v>
      </c>
      <c r="V29" s="713">
        <v>13</v>
      </c>
      <c r="W29" s="713">
        <v>1</v>
      </c>
      <c r="X29" s="713">
        <v>4</v>
      </c>
      <c r="Y29" s="714"/>
      <c r="Z29" s="802"/>
      <c r="AA29" s="802"/>
      <c r="AB29" s="715"/>
      <c r="AC29" s="791"/>
    </row>
    <row r="30" spans="1:29" ht="15.95" customHeight="1">
      <c r="A30" s="746">
        <v>12</v>
      </c>
      <c r="B30" s="747" t="s">
        <v>17</v>
      </c>
      <c r="C30" s="748">
        <f>SUM(D30:E30)</f>
        <v>3</v>
      </c>
      <c r="D30" s="749">
        <v>3</v>
      </c>
      <c r="E30" s="750">
        <v>0</v>
      </c>
      <c r="F30" s="751">
        <v>3</v>
      </c>
      <c r="G30" s="751">
        <v>2</v>
      </c>
      <c r="H30" s="751">
        <v>2</v>
      </c>
      <c r="I30" s="768">
        <f>SUM(F30:H30)</f>
        <v>7</v>
      </c>
      <c r="J30" s="770">
        <v>12</v>
      </c>
      <c r="N30" s="702">
        <v>25.542857142857201</v>
      </c>
      <c r="O30" s="703" t="s">
        <v>762</v>
      </c>
      <c r="P30" s="793"/>
      <c r="Q30" s="704" t="s">
        <v>763</v>
      </c>
      <c r="R30" s="706">
        <v>0</v>
      </c>
      <c r="S30" s="708">
        <v>1</v>
      </c>
      <c r="T30" s="707">
        <v>1</v>
      </c>
      <c r="U30" s="708">
        <v>1</v>
      </c>
      <c r="V30" s="707">
        <v>1</v>
      </c>
      <c r="W30" s="708">
        <v>0</v>
      </c>
      <c r="X30" s="705">
        <v>0</v>
      </c>
      <c r="Y30" s="709">
        <f>SUM(R30:X30)</f>
        <v>4</v>
      </c>
      <c r="Z30" s="801">
        <v>28.5</v>
      </c>
      <c r="AA30" s="801"/>
      <c r="AB30" s="718">
        <v>12</v>
      </c>
      <c r="AC30" s="791">
        <v>1179</v>
      </c>
    </row>
    <row r="31" spans="1:29" ht="15.95" customHeight="1">
      <c r="A31" s="754"/>
      <c r="B31" s="755" t="s">
        <v>805</v>
      </c>
      <c r="C31" s="756"/>
      <c r="D31" s="757"/>
      <c r="E31" s="758"/>
      <c r="F31" s="772">
        <v>32</v>
      </c>
      <c r="G31" s="760">
        <v>37</v>
      </c>
      <c r="H31" s="760">
        <v>38</v>
      </c>
      <c r="I31" s="761"/>
      <c r="J31" s="769"/>
      <c r="N31" s="792">
        <v>26</v>
      </c>
      <c r="O31" s="711" t="s">
        <v>750</v>
      </c>
      <c r="P31" s="794"/>
      <c r="Q31" s="712" t="s">
        <v>763</v>
      </c>
      <c r="R31" s="713">
        <v>5</v>
      </c>
      <c r="S31" s="713">
        <v>37</v>
      </c>
      <c r="T31" s="713">
        <v>13</v>
      </c>
      <c r="U31" s="713">
        <v>19</v>
      </c>
      <c r="V31" s="713">
        <v>11</v>
      </c>
      <c r="W31" s="713">
        <v>9</v>
      </c>
      <c r="X31" s="713">
        <v>10</v>
      </c>
      <c r="Y31" s="714"/>
      <c r="Z31" s="802"/>
      <c r="AA31" s="802"/>
      <c r="AB31" s="715"/>
      <c r="AC31" s="791"/>
    </row>
    <row r="32" spans="1:29" ht="15.95" customHeight="1">
      <c r="A32" s="746">
        <v>13</v>
      </c>
      <c r="B32" s="747" t="s">
        <v>145</v>
      </c>
      <c r="C32" s="748">
        <f>SUM(D32:E32)</f>
        <v>3</v>
      </c>
      <c r="D32" s="749">
        <v>3</v>
      </c>
      <c r="E32" s="750">
        <v>0</v>
      </c>
      <c r="F32" s="751">
        <v>3</v>
      </c>
      <c r="G32" s="751">
        <v>2</v>
      </c>
      <c r="H32" s="751">
        <v>2</v>
      </c>
      <c r="I32" s="768">
        <f>SUM(F32:H32)</f>
        <v>7</v>
      </c>
      <c r="J32" s="770">
        <v>13</v>
      </c>
      <c r="N32" s="702">
        <v>8</v>
      </c>
      <c r="O32" s="703" t="s">
        <v>764</v>
      </c>
      <c r="P32" s="793"/>
      <c r="Q32" s="704" t="s">
        <v>765</v>
      </c>
      <c r="R32" s="707">
        <v>1</v>
      </c>
      <c r="S32" s="708">
        <v>0</v>
      </c>
      <c r="T32" s="707">
        <v>0</v>
      </c>
      <c r="U32" s="708">
        <v>1</v>
      </c>
      <c r="V32" s="707">
        <v>0.5</v>
      </c>
      <c r="W32" s="707">
        <v>1</v>
      </c>
      <c r="X32" s="705">
        <v>0.5</v>
      </c>
      <c r="Y32" s="709">
        <f>SUM(R32:X32)</f>
        <v>4</v>
      </c>
      <c r="Z32" s="801">
        <v>27</v>
      </c>
      <c r="AA32" s="801"/>
      <c r="AB32" s="718">
        <v>13</v>
      </c>
      <c r="AC32" s="791">
        <v>1915</v>
      </c>
    </row>
    <row r="33" spans="1:29" ht="15.95" customHeight="1">
      <c r="A33" s="754"/>
      <c r="B33" s="771" t="s">
        <v>805</v>
      </c>
      <c r="C33" s="756"/>
      <c r="D33" s="757"/>
      <c r="E33" s="758"/>
      <c r="F33" s="776">
        <v>33</v>
      </c>
      <c r="G33" s="777">
        <v>34</v>
      </c>
      <c r="H33" s="777">
        <v>35</v>
      </c>
      <c r="I33" s="761"/>
      <c r="J33" s="769"/>
      <c r="N33" s="792">
        <v>7.7142857142857197</v>
      </c>
      <c r="O33" s="711" t="s">
        <v>750</v>
      </c>
      <c r="P33" s="794"/>
      <c r="Q33" s="712" t="s">
        <v>765</v>
      </c>
      <c r="R33" s="713">
        <v>27</v>
      </c>
      <c r="S33" s="713">
        <v>17</v>
      </c>
      <c r="T33" s="713">
        <v>23</v>
      </c>
      <c r="U33" s="713">
        <v>33</v>
      </c>
      <c r="V33" s="713">
        <v>29</v>
      </c>
      <c r="W33" s="713">
        <v>6</v>
      </c>
      <c r="X33" s="713">
        <v>22</v>
      </c>
      <c r="Y33" s="714"/>
      <c r="Z33" s="802"/>
      <c r="AA33" s="802"/>
      <c r="AB33" s="715"/>
      <c r="AC33" s="791"/>
    </row>
    <row r="34" spans="1:29" ht="15.95" customHeight="1">
      <c r="A34" s="746">
        <v>14</v>
      </c>
      <c r="B34" s="747" t="s">
        <v>131</v>
      </c>
      <c r="C34" s="748">
        <f>SUM(D34:E34)</f>
        <v>3</v>
      </c>
      <c r="D34" s="749">
        <v>2</v>
      </c>
      <c r="E34" s="750">
        <v>1</v>
      </c>
      <c r="F34" s="751">
        <v>2</v>
      </c>
      <c r="G34" s="751">
        <v>1</v>
      </c>
      <c r="H34" s="751">
        <v>0</v>
      </c>
      <c r="I34" s="768">
        <f>SUM(F34:H34)</f>
        <v>3</v>
      </c>
      <c r="J34" s="778">
        <v>14</v>
      </c>
      <c r="N34" s="702">
        <v>12</v>
      </c>
      <c r="O34" s="703" t="s">
        <v>766</v>
      </c>
      <c r="P34" s="793"/>
      <c r="Q34" s="704" t="s">
        <v>763</v>
      </c>
      <c r="R34" s="707">
        <v>1</v>
      </c>
      <c r="S34" s="708">
        <v>0</v>
      </c>
      <c r="T34" s="707">
        <v>0.5</v>
      </c>
      <c r="U34" s="708">
        <v>1</v>
      </c>
      <c r="V34" s="707">
        <v>0.5</v>
      </c>
      <c r="W34" s="708">
        <v>1</v>
      </c>
      <c r="X34" s="706">
        <v>0</v>
      </c>
      <c r="Y34" s="709">
        <f>SUM(R34:X34)</f>
        <v>4</v>
      </c>
      <c r="Z34" s="801">
        <v>26.5</v>
      </c>
      <c r="AA34" s="801">
        <v>17</v>
      </c>
      <c r="AB34" s="718">
        <v>14</v>
      </c>
      <c r="AC34" s="791">
        <v>1646</v>
      </c>
    </row>
    <row r="35" spans="1:29" ht="15.95" customHeight="1">
      <c r="A35" s="754"/>
      <c r="B35" s="771" t="s">
        <v>805</v>
      </c>
      <c r="C35" s="756"/>
      <c r="D35" s="774"/>
      <c r="E35" s="775"/>
      <c r="F35" s="772">
        <v>36</v>
      </c>
      <c r="G35" s="760">
        <v>40</v>
      </c>
      <c r="H35" s="760">
        <v>42</v>
      </c>
      <c r="I35" s="752"/>
      <c r="J35" s="778"/>
      <c r="N35" s="792">
        <v>12</v>
      </c>
      <c r="O35" s="711" t="s">
        <v>750</v>
      </c>
      <c r="P35" s="794"/>
      <c r="Q35" s="712" t="s">
        <v>763</v>
      </c>
      <c r="R35" s="713">
        <v>33</v>
      </c>
      <c r="S35" s="713">
        <v>1</v>
      </c>
      <c r="T35" s="713">
        <v>24</v>
      </c>
      <c r="U35" s="713">
        <v>15</v>
      </c>
      <c r="V35" s="713">
        <v>22</v>
      </c>
      <c r="W35" s="713">
        <v>21</v>
      </c>
      <c r="X35" s="713">
        <v>11</v>
      </c>
      <c r="Y35" s="714"/>
      <c r="Z35" s="802"/>
      <c r="AA35" s="802"/>
      <c r="AB35" s="715"/>
      <c r="AC35" s="791"/>
    </row>
    <row r="36" spans="1:29" ht="15.95" customHeight="1">
      <c r="A36" s="779" t="s">
        <v>806</v>
      </c>
      <c r="B36" s="780"/>
      <c r="C36" s="781">
        <f>SUM(C8:C35)</f>
        <v>42</v>
      </c>
      <c r="D36" s="782">
        <f>SUM(D8:D35)</f>
        <v>40</v>
      </c>
      <c r="E36" s="783">
        <f>SUM(E8:E35)</f>
        <v>2</v>
      </c>
      <c r="F36" s="784"/>
      <c r="G36" s="785"/>
      <c r="H36" s="785"/>
      <c r="I36" s="785"/>
      <c r="J36" s="786"/>
      <c r="N36" s="702">
        <v>24.628571428571501</v>
      </c>
      <c r="O36" s="703" t="s">
        <v>767</v>
      </c>
      <c r="P36" s="793">
        <v>2</v>
      </c>
      <c r="Q36" s="704" t="s">
        <v>16</v>
      </c>
      <c r="R36" s="705">
        <v>0</v>
      </c>
      <c r="S36" s="706">
        <v>1</v>
      </c>
      <c r="T36" s="705">
        <v>1</v>
      </c>
      <c r="U36" s="707">
        <v>1</v>
      </c>
      <c r="V36" s="705">
        <v>0.5</v>
      </c>
      <c r="W36" s="707">
        <v>0</v>
      </c>
      <c r="X36" s="705">
        <v>0.5</v>
      </c>
      <c r="Y36" s="709">
        <f>SUM(R36:X36)</f>
        <v>4</v>
      </c>
      <c r="Z36" s="801">
        <v>26.5</v>
      </c>
      <c r="AA36" s="801">
        <v>17</v>
      </c>
      <c r="AB36" s="718">
        <v>14</v>
      </c>
      <c r="AC36" s="791">
        <v>1202</v>
      </c>
    </row>
    <row r="37" spans="1:29" ht="15.95" customHeight="1">
      <c r="N37" s="792">
        <v>25.0857142857143</v>
      </c>
      <c r="O37" s="711" t="s">
        <v>750</v>
      </c>
      <c r="P37" s="794"/>
      <c r="Q37" s="712" t="s">
        <v>16</v>
      </c>
      <c r="R37" s="713">
        <v>4</v>
      </c>
      <c r="S37" s="713">
        <v>34</v>
      </c>
      <c r="T37" s="713">
        <v>14</v>
      </c>
      <c r="U37" s="713">
        <v>18</v>
      </c>
      <c r="V37" s="713">
        <v>10</v>
      </c>
      <c r="W37" s="713">
        <v>17</v>
      </c>
      <c r="X37" s="713">
        <v>16</v>
      </c>
      <c r="Y37" s="714"/>
      <c r="Z37" s="802"/>
      <c r="AA37" s="802"/>
      <c r="AB37" s="715"/>
      <c r="AC37" s="791"/>
    </row>
    <row r="38" spans="1:29" ht="15.95" customHeight="1">
      <c r="B38" s="724" t="s">
        <v>807</v>
      </c>
      <c r="N38" s="702">
        <v>21</v>
      </c>
      <c r="O38" s="703" t="s">
        <v>215</v>
      </c>
      <c r="P38" s="796"/>
      <c r="Q38" s="704" t="s">
        <v>402</v>
      </c>
      <c r="R38" s="708">
        <v>1</v>
      </c>
      <c r="S38" s="707">
        <v>0</v>
      </c>
      <c r="T38" s="708">
        <v>1</v>
      </c>
      <c r="U38" s="707">
        <v>1</v>
      </c>
      <c r="V38" s="708">
        <v>0</v>
      </c>
      <c r="W38" s="707">
        <v>0</v>
      </c>
      <c r="X38" s="705">
        <v>1</v>
      </c>
      <c r="Y38" s="709">
        <f>SUM(R38:X38)</f>
        <v>4</v>
      </c>
      <c r="Z38" s="801">
        <v>25.5</v>
      </c>
      <c r="AA38" s="801">
        <v>17</v>
      </c>
      <c r="AB38" s="718">
        <v>16</v>
      </c>
      <c r="AC38" s="791">
        <v>1300</v>
      </c>
    </row>
    <row r="39" spans="1:29" ht="15.95" customHeight="1">
      <c r="B39" s="724" t="s">
        <v>808</v>
      </c>
      <c r="N39" s="792">
        <v>21</v>
      </c>
      <c r="O39" s="711" t="s">
        <v>750</v>
      </c>
      <c r="P39" s="797"/>
      <c r="Q39" s="712" t="s">
        <v>402</v>
      </c>
      <c r="R39" s="713">
        <v>42</v>
      </c>
      <c r="S39" s="713">
        <v>10</v>
      </c>
      <c r="T39" s="713">
        <v>40</v>
      </c>
      <c r="U39" s="713">
        <v>16</v>
      </c>
      <c r="V39" s="713">
        <v>2</v>
      </c>
      <c r="W39" s="713">
        <v>12</v>
      </c>
      <c r="X39" s="713">
        <v>41</v>
      </c>
      <c r="Y39" s="714"/>
      <c r="Z39" s="802"/>
      <c r="AA39" s="802"/>
      <c r="AB39" s="715"/>
      <c r="AC39" s="791"/>
    </row>
    <row r="40" spans="1:29" ht="15.95" customHeight="1">
      <c r="N40" s="702">
        <v>16</v>
      </c>
      <c r="O40" s="703" t="s">
        <v>768</v>
      </c>
      <c r="P40" s="793"/>
      <c r="Q40" s="704" t="s">
        <v>765</v>
      </c>
      <c r="R40" s="707">
        <v>1</v>
      </c>
      <c r="S40" s="708">
        <v>0</v>
      </c>
      <c r="T40" s="707">
        <v>1</v>
      </c>
      <c r="U40" s="708">
        <v>0</v>
      </c>
      <c r="V40" s="707">
        <v>1</v>
      </c>
      <c r="W40" s="708">
        <v>0.5</v>
      </c>
      <c r="X40" s="706">
        <v>0.5</v>
      </c>
      <c r="Y40" s="709">
        <f>SUM(R40:X40)</f>
        <v>4</v>
      </c>
      <c r="Z40" s="801">
        <v>25.5</v>
      </c>
      <c r="AA40" s="801">
        <v>16.5</v>
      </c>
      <c r="AB40" s="718">
        <v>17</v>
      </c>
      <c r="AC40" s="791">
        <v>1452</v>
      </c>
    </row>
    <row r="41" spans="1:29" ht="15.95" customHeight="1">
      <c r="A41" s="787"/>
      <c r="K41" s="787"/>
      <c r="L41" s="787"/>
      <c r="M41" s="787"/>
      <c r="N41" s="792">
        <v>15.9428571428572</v>
      </c>
      <c r="O41" s="711" t="s">
        <v>750</v>
      </c>
      <c r="P41" s="794"/>
      <c r="Q41" s="712" t="s">
        <v>765</v>
      </c>
      <c r="R41" s="713">
        <v>37</v>
      </c>
      <c r="S41" s="713">
        <v>5</v>
      </c>
      <c r="T41" s="713">
        <v>27</v>
      </c>
      <c r="U41" s="713">
        <v>21</v>
      </c>
      <c r="V41" s="713">
        <v>31</v>
      </c>
      <c r="W41" s="713">
        <v>22</v>
      </c>
      <c r="X41" s="713">
        <v>25</v>
      </c>
      <c r="Y41" s="714"/>
      <c r="Z41" s="802"/>
      <c r="AA41" s="802"/>
      <c r="AB41" s="715"/>
      <c r="AC41" s="791"/>
    </row>
    <row r="42" spans="1:29" s="787" customFormat="1" ht="15.95" customHeight="1">
      <c r="A42" s="684"/>
      <c r="B42" s="724" t="s">
        <v>796</v>
      </c>
      <c r="C42" s="684"/>
      <c r="D42" s="684"/>
      <c r="E42" s="684"/>
      <c r="F42" s="684"/>
      <c r="G42" s="724" t="s">
        <v>132</v>
      </c>
      <c r="H42" s="684"/>
      <c r="J42" s="788"/>
      <c r="K42" s="684"/>
      <c r="L42" s="684"/>
      <c r="M42" s="684"/>
      <c r="N42" s="702">
        <v>21.8857142857143</v>
      </c>
      <c r="O42" s="703" t="s">
        <v>769</v>
      </c>
      <c r="P42" s="796"/>
      <c r="Q42" s="704" t="s">
        <v>402</v>
      </c>
      <c r="R42" s="706">
        <v>0</v>
      </c>
      <c r="S42" s="705">
        <v>1</v>
      </c>
      <c r="T42" s="708">
        <v>0.5</v>
      </c>
      <c r="U42" s="707">
        <v>1</v>
      </c>
      <c r="V42" s="705">
        <v>0.5</v>
      </c>
      <c r="W42" s="707">
        <v>0.5</v>
      </c>
      <c r="X42" s="706">
        <v>0.5</v>
      </c>
      <c r="Y42" s="709">
        <f>SUM(R42:X42)</f>
        <v>4</v>
      </c>
      <c r="Z42" s="801">
        <v>25.5</v>
      </c>
      <c r="AA42" s="801">
        <v>15.5</v>
      </c>
      <c r="AB42" s="718">
        <v>18</v>
      </c>
      <c r="AC42" s="791">
        <v>1296</v>
      </c>
    </row>
    <row r="43" spans="1:29" s="684" customFormat="1" ht="15.95" customHeight="1">
      <c r="A43" s="727"/>
      <c r="B43" s="726"/>
      <c r="C43" s="727"/>
      <c r="D43" s="727"/>
      <c r="E43" s="727"/>
      <c r="F43" s="727"/>
      <c r="G43" s="726"/>
      <c r="H43" s="727"/>
      <c r="J43" s="682"/>
      <c r="K43" s="727"/>
      <c r="L43" s="727"/>
      <c r="M43" s="727"/>
      <c r="N43" s="792">
        <v>22.342857142857198</v>
      </c>
      <c r="O43" s="711" t="s">
        <v>750</v>
      </c>
      <c r="P43" s="797"/>
      <c r="Q43" s="712" t="s">
        <v>402</v>
      </c>
      <c r="R43" s="713">
        <v>1</v>
      </c>
      <c r="S43" s="713">
        <v>33</v>
      </c>
      <c r="T43" s="713">
        <v>4</v>
      </c>
      <c r="U43" s="713">
        <v>28</v>
      </c>
      <c r="V43" s="713">
        <v>12</v>
      </c>
      <c r="W43" s="713">
        <v>16</v>
      </c>
      <c r="X43" s="713">
        <v>8</v>
      </c>
      <c r="Y43" s="714"/>
      <c r="Z43" s="802"/>
      <c r="AA43" s="802"/>
      <c r="AB43" s="715"/>
      <c r="AC43" s="791"/>
    </row>
    <row r="44" spans="1:29" ht="15.95" customHeight="1">
      <c r="A44" s="684"/>
      <c r="B44" s="724" t="s">
        <v>797</v>
      </c>
      <c r="C44" s="684"/>
      <c r="D44" s="684"/>
      <c r="E44" s="684"/>
      <c r="F44" s="684"/>
      <c r="G44" s="724" t="s">
        <v>798</v>
      </c>
      <c r="H44" s="684"/>
      <c r="K44" s="684"/>
      <c r="L44" s="684"/>
      <c r="M44" s="684"/>
      <c r="N44" s="702">
        <v>18</v>
      </c>
      <c r="O44" s="703" t="s">
        <v>770</v>
      </c>
      <c r="P44" s="796"/>
      <c r="Q44" s="704" t="s">
        <v>668</v>
      </c>
      <c r="R44" s="706">
        <v>1</v>
      </c>
      <c r="S44" s="705">
        <v>0</v>
      </c>
      <c r="T44" s="706">
        <v>1</v>
      </c>
      <c r="U44" s="708">
        <v>0</v>
      </c>
      <c r="V44" s="707">
        <v>0</v>
      </c>
      <c r="W44" s="705">
        <v>1</v>
      </c>
      <c r="X44" s="706">
        <v>1</v>
      </c>
      <c r="Y44" s="709">
        <f>SUM(R44:X44)</f>
        <v>4</v>
      </c>
      <c r="Z44" s="801">
        <v>24</v>
      </c>
      <c r="AA44" s="801"/>
      <c r="AB44" s="718">
        <v>19</v>
      </c>
      <c r="AC44" s="791">
        <v>1427</v>
      </c>
    </row>
    <row r="45" spans="1:29" s="684" customFormat="1" ht="15.95" customHeight="1">
      <c r="A45" s="727"/>
      <c r="B45" s="727"/>
      <c r="C45" s="727"/>
      <c r="D45" s="727"/>
      <c r="E45" s="727"/>
      <c r="F45" s="727"/>
      <c r="G45" s="727"/>
      <c r="H45" s="727"/>
      <c r="I45" s="727"/>
      <c r="J45" s="725"/>
      <c r="K45" s="727"/>
      <c r="L45" s="727"/>
      <c r="M45" s="727"/>
      <c r="N45" s="792">
        <v>17.771428571428601</v>
      </c>
      <c r="O45" s="711" t="s">
        <v>750</v>
      </c>
      <c r="P45" s="797"/>
      <c r="Q45" s="712" t="s">
        <v>668</v>
      </c>
      <c r="R45" s="713">
        <v>39</v>
      </c>
      <c r="S45" s="713">
        <v>7</v>
      </c>
      <c r="T45" s="713">
        <v>41</v>
      </c>
      <c r="U45" s="713">
        <v>25</v>
      </c>
      <c r="V45" s="713">
        <v>27</v>
      </c>
      <c r="W45" s="713">
        <v>35</v>
      </c>
      <c r="X45" s="713">
        <v>31</v>
      </c>
      <c r="Y45" s="714"/>
      <c r="Z45" s="802"/>
      <c r="AA45" s="802"/>
      <c r="AB45" s="715"/>
      <c r="AC45" s="791"/>
    </row>
    <row r="46" spans="1:29" ht="15.95" customHeight="1">
      <c r="N46" s="702">
        <v>23.714285714285801</v>
      </c>
      <c r="O46" s="721" t="s">
        <v>771</v>
      </c>
      <c r="P46" s="793"/>
      <c r="Q46" s="704" t="s">
        <v>115</v>
      </c>
      <c r="R46" s="706">
        <v>0</v>
      </c>
      <c r="S46" s="705">
        <v>1</v>
      </c>
      <c r="T46" s="708">
        <v>0.5</v>
      </c>
      <c r="U46" s="707">
        <v>0</v>
      </c>
      <c r="V46" s="708">
        <v>0.5</v>
      </c>
      <c r="W46" s="707">
        <v>1</v>
      </c>
      <c r="X46" s="708">
        <v>1</v>
      </c>
      <c r="Y46" s="709">
        <f>SUM(R46:X46)</f>
        <v>4</v>
      </c>
      <c r="Z46" s="801">
        <v>23.5</v>
      </c>
      <c r="AA46" s="801"/>
      <c r="AB46" s="718">
        <v>20</v>
      </c>
      <c r="AC46" s="791">
        <v>1210</v>
      </c>
    </row>
    <row r="47" spans="1:29" ht="15.95" customHeight="1">
      <c r="N47" s="792">
        <v>24.171428571428599</v>
      </c>
      <c r="O47" s="711" t="s">
        <v>750</v>
      </c>
      <c r="P47" s="794"/>
      <c r="Q47" s="712" t="s">
        <v>115</v>
      </c>
      <c r="R47" s="713">
        <v>3</v>
      </c>
      <c r="S47" s="713">
        <v>35</v>
      </c>
      <c r="T47" s="713">
        <v>12</v>
      </c>
      <c r="U47" s="713">
        <v>4</v>
      </c>
      <c r="V47" s="713">
        <v>28</v>
      </c>
      <c r="W47" s="713">
        <v>40</v>
      </c>
      <c r="X47" s="713">
        <v>39</v>
      </c>
      <c r="Y47" s="714"/>
      <c r="Z47" s="802"/>
      <c r="AA47" s="802"/>
      <c r="AB47" s="715"/>
      <c r="AC47" s="791"/>
    </row>
    <row r="48" spans="1:29" ht="15.95" customHeight="1">
      <c r="N48" s="702">
        <v>27</v>
      </c>
      <c r="O48" s="703" t="s">
        <v>772</v>
      </c>
      <c r="P48" s="793"/>
      <c r="Q48" s="704" t="s">
        <v>146</v>
      </c>
      <c r="R48" s="705">
        <v>0</v>
      </c>
      <c r="S48" s="706">
        <v>1</v>
      </c>
      <c r="T48" s="705">
        <v>0</v>
      </c>
      <c r="U48" s="707">
        <v>1</v>
      </c>
      <c r="V48" s="705">
        <v>1</v>
      </c>
      <c r="W48" s="707">
        <v>0</v>
      </c>
      <c r="X48" s="708">
        <v>1</v>
      </c>
      <c r="Y48" s="709">
        <f>SUM(R48:X48)</f>
        <v>4</v>
      </c>
      <c r="Z48" s="801">
        <v>22.5</v>
      </c>
      <c r="AA48" s="801"/>
      <c r="AB48" s="718">
        <v>21</v>
      </c>
      <c r="AC48" s="791">
        <v>1131</v>
      </c>
    </row>
    <row r="49" spans="14:29" ht="15.95" customHeight="1">
      <c r="N49" s="792">
        <v>26.914285714286201</v>
      </c>
      <c r="O49" s="711" t="s">
        <v>750</v>
      </c>
      <c r="P49" s="794"/>
      <c r="Q49" s="712" t="s">
        <v>146</v>
      </c>
      <c r="R49" s="713">
        <v>8</v>
      </c>
      <c r="S49" s="713">
        <v>36</v>
      </c>
      <c r="T49" s="713">
        <v>16</v>
      </c>
      <c r="U49" s="713">
        <v>35</v>
      </c>
      <c r="V49" s="713">
        <v>18</v>
      </c>
      <c r="W49" s="713">
        <v>15</v>
      </c>
      <c r="X49" s="713">
        <v>20</v>
      </c>
      <c r="Y49" s="714"/>
      <c r="Z49" s="802"/>
      <c r="AA49" s="802"/>
      <c r="AB49" s="715"/>
      <c r="AC49" s="791"/>
    </row>
    <row r="50" spans="14:29" ht="15.95" customHeight="1">
      <c r="N50" s="702">
        <v>6</v>
      </c>
      <c r="O50" s="703" t="s">
        <v>773</v>
      </c>
      <c r="P50" s="793"/>
      <c r="Q50" s="704" t="s">
        <v>146</v>
      </c>
      <c r="R50" s="707">
        <v>1</v>
      </c>
      <c r="S50" s="708">
        <v>1</v>
      </c>
      <c r="T50" s="707">
        <v>0</v>
      </c>
      <c r="U50" s="708">
        <v>0</v>
      </c>
      <c r="V50" s="707">
        <v>0.5</v>
      </c>
      <c r="W50" s="708">
        <v>0</v>
      </c>
      <c r="X50" s="707">
        <v>1</v>
      </c>
      <c r="Y50" s="709">
        <f>SUM(R50:X50)</f>
        <v>3.5</v>
      </c>
      <c r="Z50" s="801">
        <v>27.5</v>
      </c>
      <c r="AA50" s="801"/>
      <c r="AB50" s="718">
        <v>22</v>
      </c>
      <c r="AC50" s="791">
        <v>2007</v>
      </c>
    </row>
    <row r="51" spans="14:29" ht="15.95" customHeight="1">
      <c r="N51" s="792">
        <v>5.8857142857142897</v>
      </c>
      <c r="O51" s="711" t="s">
        <v>750</v>
      </c>
      <c r="P51" s="794"/>
      <c r="Q51" s="712" t="s">
        <v>146</v>
      </c>
      <c r="R51" s="713">
        <v>29</v>
      </c>
      <c r="S51" s="713">
        <v>15</v>
      </c>
      <c r="T51" s="713">
        <v>11</v>
      </c>
      <c r="U51" s="713">
        <v>3</v>
      </c>
      <c r="V51" s="713">
        <v>23</v>
      </c>
      <c r="W51" s="713">
        <v>8</v>
      </c>
      <c r="X51" s="713">
        <v>33</v>
      </c>
      <c r="Y51" s="714"/>
      <c r="Z51" s="802"/>
      <c r="AA51" s="802"/>
      <c r="AB51" s="715"/>
      <c r="AC51" s="791"/>
    </row>
    <row r="52" spans="14:29" ht="15.95" customHeight="1">
      <c r="N52" s="702">
        <v>28</v>
      </c>
      <c r="O52" s="703" t="s">
        <v>774</v>
      </c>
      <c r="P52" s="793"/>
      <c r="Q52" s="704" t="s">
        <v>147</v>
      </c>
      <c r="R52" s="706">
        <v>0</v>
      </c>
      <c r="S52" s="708">
        <v>1</v>
      </c>
      <c r="T52" s="707">
        <v>0.5</v>
      </c>
      <c r="U52" s="708">
        <v>0</v>
      </c>
      <c r="V52" s="707">
        <v>0.5</v>
      </c>
      <c r="W52" s="705">
        <v>1</v>
      </c>
      <c r="X52" s="706">
        <v>0.5</v>
      </c>
      <c r="Y52" s="709">
        <f>SUM(R52:X52)</f>
        <v>3.5</v>
      </c>
      <c r="Z52" s="801">
        <v>25</v>
      </c>
      <c r="AA52" s="801"/>
      <c r="AB52" s="718">
        <v>23</v>
      </c>
      <c r="AC52" s="791">
        <v>1000</v>
      </c>
    </row>
    <row r="53" spans="14:29" ht="15.95" customHeight="1">
      <c r="N53" s="792">
        <v>27.828571428572001</v>
      </c>
      <c r="O53" s="711" t="s">
        <v>750</v>
      </c>
      <c r="P53" s="794"/>
      <c r="Q53" s="712" t="s">
        <v>147</v>
      </c>
      <c r="R53" s="713">
        <v>7</v>
      </c>
      <c r="S53" s="713">
        <v>39</v>
      </c>
      <c r="T53" s="713">
        <v>15</v>
      </c>
      <c r="U53" s="713">
        <v>22</v>
      </c>
      <c r="V53" s="713">
        <v>24</v>
      </c>
      <c r="W53" s="713">
        <v>36</v>
      </c>
      <c r="X53" s="713">
        <v>19</v>
      </c>
      <c r="Y53" s="714"/>
      <c r="Z53" s="802"/>
      <c r="AA53" s="802"/>
      <c r="AB53" s="715"/>
      <c r="AC53" s="791"/>
    </row>
    <row r="54" spans="14:29" ht="15.95" customHeight="1">
      <c r="N54" s="702">
        <v>14.5714285714286</v>
      </c>
      <c r="O54" s="703" t="s">
        <v>775</v>
      </c>
      <c r="P54" s="793" t="s">
        <v>752</v>
      </c>
      <c r="Q54" s="704" t="s">
        <v>139</v>
      </c>
      <c r="R54" s="705">
        <v>1</v>
      </c>
      <c r="S54" s="706">
        <v>0</v>
      </c>
      <c r="T54" s="705">
        <v>0.5</v>
      </c>
      <c r="U54" s="707">
        <v>0</v>
      </c>
      <c r="V54" s="705">
        <v>1</v>
      </c>
      <c r="W54" s="708">
        <v>1</v>
      </c>
      <c r="X54" s="707">
        <v>0</v>
      </c>
      <c r="Y54" s="709">
        <f>SUM(R54:X54)</f>
        <v>3.5</v>
      </c>
      <c r="Z54" s="801">
        <v>24.5</v>
      </c>
      <c r="AA54" s="801"/>
      <c r="AB54" s="718">
        <v>24</v>
      </c>
      <c r="AC54" s="791">
        <v>1553</v>
      </c>
    </row>
    <row r="55" spans="14:29" ht="15.95" customHeight="1">
      <c r="N55" s="792">
        <v>15.0285714285715</v>
      </c>
      <c r="O55" s="711" t="s">
        <v>750</v>
      </c>
      <c r="P55" s="794"/>
      <c r="Q55" s="712" t="s">
        <v>139</v>
      </c>
      <c r="R55" s="713">
        <v>36</v>
      </c>
      <c r="S55" s="713">
        <v>6</v>
      </c>
      <c r="T55" s="713">
        <v>28</v>
      </c>
      <c r="U55" s="713">
        <v>12</v>
      </c>
      <c r="V55" s="713">
        <v>14</v>
      </c>
      <c r="W55" s="713">
        <v>27</v>
      </c>
      <c r="X55" s="713">
        <v>23</v>
      </c>
      <c r="Y55" s="714"/>
      <c r="Z55" s="802"/>
      <c r="AA55" s="802"/>
      <c r="AB55" s="715"/>
      <c r="AC55" s="791"/>
    </row>
    <row r="56" spans="14:29" ht="15.95" customHeight="1">
      <c r="N56" s="702">
        <v>19</v>
      </c>
      <c r="O56" s="703" t="s">
        <v>776</v>
      </c>
      <c r="P56" s="796"/>
      <c r="Q56" s="704" t="s">
        <v>668</v>
      </c>
      <c r="R56" s="708">
        <v>0</v>
      </c>
      <c r="S56" s="707">
        <v>1</v>
      </c>
      <c r="T56" s="708">
        <v>1</v>
      </c>
      <c r="U56" s="707">
        <v>0</v>
      </c>
      <c r="V56" s="708">
        <v>1</v>
      </c>
      <c r="W56" s="707">
        <v>0</v>
      </c>
      <c r="X56" s="708">
        <v>0.5</v>
      </c>
      <c r="Y56" s="709">
        <f>SUM(R56:X56)</f>
        <v>3.5</v>
      </c>
      <c r="Z56" s="801">
        <v>22.5</v>
      </c>
      <c r="AA56" s="801"/>
      <c r="AB56" s="718">
        <v>25</v>
      </c>
      <c r="AC56" s="791">
        <v>1357</v>
      </c>
    </row>
    <row r="57" spans="14:29" ht="15.95" customHeight="1">
      <c r="N57" s="792">
        <v>18.685714285714301</v>
      </c>
      <c r="O57" s="711" t="s">
        <v>750</v>
      </c>
      <c r="P57" s="797"/>
      <c r="Q57" s="712" t="s">
        <v>668</v>
      </c>
      <c r="R57" s="713">
        <v>40</v>
      </c>
      <c r="S57" s="713">
        <v>32</v>
      </c>
      <c r="T57" s="713">
        <v>42</v>
      </c>
      <c r="U57" s="713">
        <v>26</v>
      </c>
      <c r="V57" s="713">
        <v>41</v>
      </c>
      <c r="W57" s="713">
        <v>10</v>
      </c>
      <c r="X57" s="713">
        <v>28</v>
      </c>
      <c r="Y57" s="714"/>
      <c r="Z57" s="802"/>
      <c r="AA57" s="802"/>
      <c r="AB57" s="715"/>
      <c r="AC57" s="791"/>
    </row>
    <row r="58" spans="14:29" ht="15.95" customHeight="1">
      <c r="N58" s="702">
        <v>29</v>
      </c>
      <c r="O58" s="703" t="s">
        <v>777</v>
      </c>
      <c r="P58" s="793"/>
      <c r="Q58" s="704" t="s">
        <v>763</v>
      </c>
      <c r="R58" s="705">
        <v>0</v>
      </c>
      <c r="S58" s="706">
        <v>1</v>
      </c>
      <c r="T58" s="705">
        <v>0</v>
      </c>
      <c r="U58" s="707">
        <v>1</v>
      </c>
      <c r="V58" s="705">
        <v>0.5</v>
      </c>
      <c r="W58" s="705">
        <v>0</v>
      </c>
      <c r="X58" s="706">
        <v>1</v>
      </c>
      <c r="Y58" s="709">
        <f>SUM(R58:X58)</f>
        <v>3.5</v>
      </c>
      <c r="Z58" s="801">
        <v>19</v>
      </c>
      <c r="AA58" s="801"/>
      <c r="AB58" s="718">
        <v>26</v>
      </c>
      <c r="AC58" s="791">
        <v>1000</v>
      </c>
    </row>
    <row r="59" spans="14:29" ht="15.95" customHeight="1">
      <c r="N59" s="792">
        <v>28.742857142857801</v>
      </c>
      <c r="O59" s="711" t="s">
        <v>750</v>
      </c>
      <c r="P59" s="794"/>
      <c r="Q59" s="712" t="s">
        <v>763</v>
      </c>
      <c r="R59" s="713">
        <v>6</v>
      </c>
      <c r="S59" s="713">
        <v>38</v>
      </c>
      <c r="T59" s="713">
        <v>20</v>
      </c>
      <c r="U59" s="713">
        <v>42</v>
      </c>
      <c r="V59" s="713">
        <v>8</v>
      </c>
      <c r="W59" s="713">
        <v>23</v>
      </c>
      <c r="X59" s="713">
        <v>35</v>
      </c>
      <c r="Y59" s="714"/>
      <c r="Z59" s="802"/>
      <c r="AA59" s="802"/>
      <c r="AB59" s="715"/>
      <c r="AC59" s="791"/>
    </row>
    <row r="60" spans="14:29" ht="15.95" customHeight="1">
      <c r="N60" s="702">
        <v>20</v>
      </c>
      <c r="O60" s="703" t="s">
        <v>778</v>
      </c>
      <c r="P60" s="796"/>
      <c r="Q60" s="704" t="s">
        <v>668</v>
      </c>
      <c r="R60" s="706">
        <v>1</v>
      </c>
      <c r="S60" s="705">
        <v>0</v>
      </c>
      <c r="T60" s="706">
        <v>1</v>
      </c>
      <c r="U60" s="707">
        <v>0</v>
      </c>
      <c r="V60" s="708">
        <v>1</v>
      </c>
      <c r="W60" s="705">
        <v>0</v>
      </c>
      <c r="X60" s="706">
        <v>0</v>
      </c>
      <c r="Y60" s="709">
        <f>SUM(R60:X60)</f>
        <v>3</v>
      </c>
      <c r="Z60" s="801">
        <v>29.5</v>
      </c>
      <c r="AA60" s="801"/>
      <c r="AB60" s="718">
        <v>27</v>
      </c>
      <c r="AC60" s="791">
        <v>1304</v>
      </c>
    </row>
    <row r="61" spans="14:29" ht="15.95" customHeight="1">
      <c r="N61" s="792">
        <v>19.600000000000001</v>
      </c>
      <c r="O61" s="711" t="s">
        <v>750</v>
      </c>
      <c r="P61" s="797"/>
      <c r="Q61" s="712" t="s">
        <v>668</v>
      </c>
      <c r="R61" s="713">
        <v>41</v>
      </c>
      <c r="S61" s="713">
        <v>9</v>
      </c>
      <c r="T61" s="713">
        <v>29</v>
      </c>
      <c r="U61" s="713">
        <v>2</v>
      </c>
      <c r="V61" s="713">
        <v>39</v>
      </c>
      <c r="W61" s="713">
        <v>11</v>
      </c>
      <c r="X61" s="713">
        <v>27</v>
      </c>
      <c r="Y61" s="714"/>
      <c r="Z61" s="802"/>
      <c r="AA61" s="802"/>
      <c r="AB61" s="715"/>
      <c r="AC61" s="791"/>
    </row>
    <row r="62" spans="14:29" ht="15.95" customHeight="1">
      <c r="N62" s="702">
        <v>13</v>
      </c>
      <c r="O62" s="703" t="s">
        <v>779</v>
      </c>
      <c r="P62" s="793"/>
      <c r="Q62" s="704" t="s">
        <v>147</v>
      </c>
      <c r="R62" s="705">
        <v>1</v>
      </c>
      <c r="S62" s="706">
        <v>0</v>
      </c>
      <c r="T62" s="705">
        <v>0</v>
      </c>
      <c r="U62" s="707">
        <v>1</v>
      </c>
      <c r="V62" s="705">
        <v>0</v>
      </c>
      <c r="W62" s="707">
        <v>0</v>
      </c>
      <c r="X62" s="708">
        <v>1</v>
      </c>
      <c r="Y62" s="709">
        <f>SUM(R62:X62)</f>
        <v>3</v>
      </c>
      <c r="Z62" s="801">
        <v>22.5</v>
      </c>
      <c r="AA62" s="801"/>
      <c r="AB62" s="718">
        <v>28</v>
      </c>
      <c r="AC62" s="791">
        <v>1627</v>
      </c>
    </row>
    <row r="63" spans="14:29" ht="15.95" customHeight="1">
      <c r="N63" s="792">
        <v>13</v>
      </c>
      <c r="O63" s="711" t="s">
        <v>750</v>
      </c>
      <c r="P63" s="794"/>
      <c r="Q63" s="712" t="s">
        <v>147</v>
      </c>
      <c r="R63" s="713">
        <v>34</v>
      </c>
      <c r="S63" s="713">
        <v>2</v>
      </c>
      <c r="T63" s="713">
        <v>26</v>
      </c>
      <c r="U63" s="713">
        <v>32</v>
      </c>
      <c r="V63" s="713">
        <v>4</v>
      </c>
      <c r="W63" s="713">
        <v>41</v>
      </c>
      <c r="X63" s="713">
        <v>40</v>
      </c>
      <c r="Y63" s="714"/>
      <c r="Z63" s="802"/>
      <c r="AA63" s="802"/>
      <c r="AB63" s="715"/>
      <c r="AC63" s="791"/>
    </row>
    <row r="64" spans="14:29" ht="15.95" customHeight="1">
      <c r="N64" s="702">
        <v>31</v>
      </c>
      <c r="O64" s="703" t="s">
        <v>780</v>
      </c>
      <c r="P64" s="793"/>
      <c r="Q64" s="704" t="s">
        <v>115</v>
      </c>
      <c r="R64" s="705">
        <v>0</v>
      </c>
      <c r="S64" s="707">
        <v>0</v>
      </c>
      <c r="T64" s="708">
        <v>1</v>
      </c>
      <c r="U64" s="707">
        <v>1</v>
      </c>
      <c r="V64" s="708">
        <v>0</v>
      </c>
      <c r="W64" s="707">
        <v>1</v>
      </c>
      <c r="X64" s="708">
        <v>0</v>
      </c>
      <c r="Y64" s="709">
        <f>SUM(R64:X64)</f>
        <v>3</v>
      </c>
      <c r="Z64" s="801">
        <v>22</v>
      </c>
      <c r="AA64" s="801"/>
      <c r="AB64" s="718">
        <v>29</v>
      </c>
      <c r="AC64" s="791">
        <v>1000</v>
      </c>
    </row>
    <row r="65" spans="14:29" ht="15.95" customHeight="1">
      <c r="N65" s="792">
        <v>30.571428571429401</v>
      </c>
      <c r="O65" s="711" t="s">
        <v>750</v>
      </c>
      <c r="P65" s="794"/>
      <c r="Q65" s="712" t="s">
        <v>115</v>
      </c>
      <c r="R65" s="713">
        <v>10</v>
      </c>
      <c r="S65" s="713">
        <v>42</v>
      </c>
      <c r="T65" s="713">
        <v>36</v>
      </c>
      <c r="U65" s="713">
        <v>40</v>
      </c>
      <c r="V65" s="713">
        <v>16</v>
      </c>
      <c r="W65" s="713">
        <v>32</v>
      </c>
      <c r="X65" s="713">
        <v>18</v>
      </c>
      <c r="Y65" s="714"/>
      <c r="Z65" s="802"/>
      <c r="AA65" s="802"/>
      <c r="AB65" s="715"/>
      <c r="AC65" s="791"/>
    </row>
    <row r="66" spans="14:29" ht="15.95" customHeight="1">
      <c r="N66" s="702">
        <v>13.657142857142899</v>
      </c>
      <c r="O66" s="703" t="s">
        <v>781</v>
      </c>
      <c r="P66" s="793"/>
      <c r="Q66" s="704" t="s">
        <v>765</v>
      </c>
      <c r="R66" s="707">
        <v>1</v>
      </c>
      <c r="S66" s="708">
        <v>0</v>
      </c>
      <c r="T66" s="707">
        <v>0</v>
      </c>
      <c r="U66" s="708">
        <v>0</v>
      </c>
      <c r="V66" s="707">
        <v>0</v>
      </c>
      <c r="W66" s="705">
        <v>1</v>
      </c>
      <c r="X66" s="706">
        <v>1</v>
      </c>
      <c r="Y66" s="709">
        <f>SUM(R66:X66)</f>
        <v>3</v>
      </c>
      <c r="Z66" s="801">
        <v>21.5</v>
      </c>
      <c r="AA66" s="801"/>
      <c r="AB66" s="718">
        <v>30</v>
      </c>
      <c r="AC66" s="791">
        <v>1610</v>
      </c>
    </row>
    <row r="67" spans="14:29" ht="15.95" customHeight="1">
      <c r="N67" s="792">
        <v>14.114285714285799</v>
      </c>
      <c r="O67" s="711" t="s">
        <v>750</v>
      </c>
      <c r="P67" s="794"/>
      <c r="Q67" s="712" t="s">
        <v>765</v>
      </c>
      <c r="R67" s="713">
        <v>35</v>
      </c>
      <c r="S67" s="713">
        <v>3</v>
      </c>
      <c r="T67" s="713">
        <v>25</v>
      </c>
      <c r="U67" s="713">
        <v>39</v>
      </c>
      <c r="V67" s="713">
        <v>15</v>
      </c>
      <c r="W67" s="713">
        <v>42</v>
      </c>
      <c r="X67" s="713">
        <v>36</v>
      </c>
      <c r="Y67" s="714"/>
      <c r="Z67" s="802"/>
      <c r="AA67" s="802"/>
      <c r="AB67" s="715"/>
      <c r="AC67" s="791"/>
    </row>
    <row r="68" spans="14:29" ht="15.95" customHeight="1">
      <c r="N68" s="702">
        <v>41</v>
      </c>
      <c r="O68" s="703" t="s">
        <v>782</v>
      </c>
      <c r="P68" s="793"/>
      <c r="Q68" s="704" t="s">
        <v>115</v>
      </c>
      <c r="R68" s="705">
        <v>0</v>
      </c>
      <c r="S68" s="706">
        <v>1</v>
      </c>
      <c r="T68" s="705">
        <v>0</v>
      </c>
      <c r="U68" s="707">
        <v>1</v>
      </c>
      <c r="V68" s="707">
        <v>0</v>
      </c>
      <c r="W68" s="705">
        <v>1</v>
      </c>
      <c r="X68" s="706">
        <v>0</v>
      </c>
      <c r="Y68" s="709">
        <f>SUM(R68:X68)</f>
        <v>3</v>
      </c>
      <c r="Z68" s="801">
        <v>20.5</v>
      </c>
      <c r="AA68" s="801">
        <v>12</v>
      </c>
      <c r="AB68" s="718">
        <v>31</v>
      </c>
      <c r="AC68" s="791">
        <v>1000</v>
      </c>
    </row>
    <row r="69" spans="14:29" ht="15.95" customHeight="1">
      <c r="N69" s="792">
        <v>41</v>
      </c>
      <c r="O69" s="711" t="s">
        <v>750</v>
      </c>
      <c r="P69" s="794"/>
      <c r="Q69" s="712" t="s">
        <v>115</v>
      </c>
      <c r="R69" s="713">
        <v>20</v>
      </c>
      <c r="S69" s="713">
        <v>30</v>
      </c>
      <c r="T69" s="713">
        <v>18</v>
      </c>
      <c r="U69" s="713">
        <v>34</v>
      </c>
      <c r="V69" s="713">
        <v>19</v>
      </c>
      <c r="W69" s="713">
        <v>13</v>
      </c>
      <c r="X69" s="713">
        <v>21</v>
      </c>
      <c r="Y69" s="714"/>
      <c r="Z69" s="802"/>
      <c r="AA69" s="802"/>
      <c r="AB69" s="715"/>
      <c r="AC69" s="791"/>
    </row>
    <row r="70" spans="14:29" ht="15.95" customHeight="1">
      <c r="N70" s="702">
        <v>39</v>
      </c>
      <c r="O70" s="703" t="s">
        <v>783</v>
      </c>
      <c r="P70" s="793"/>
      <c r="Q70" s="704" t="s">
        <v>17</v>
      </c>
      <c r="R70" s="705">
        <v>0</v>
      </c>
      <c r="S70" s="706">
        <v>0</v>
      </c>
      <c r="T70" s="705">
        <v>1</v>
      </c>
      <c r="U70" s="707">
        <v>1</v>
      </c>
      <c r="V70" s="707">
        <v>0</v>
      </c>
      <c r="W70" s="708">
        <v>1</v>
      </c>
      <c r="X70" s="707">
        <v>0</v>
      </c>
      <c r="Y70" s="709">
        <f>SUM(R70:X70)</f>
        <v>3</v>
      </c>
      <c r="Z70" s="801">
        <v>20.5</v>
      </c>
      <c r="AA70" s="801">
        <v>11</v>
      </c>
      <c r="AB70" s="718">
        <v>32</v>
      </c>
      <c r="AC70" s="791">
        <v>1000</v>
      </c>
    </row>
    <row r="71" spans="14:29" ht="15.95" customHeight="1">
      <c r="N71" s="792">
        <v>39</v>
      </c>
      <c r="O71" s="711" t="s">
        <v>750</v>
      </c>
      <c r="P71" s="794"/>
      <c r="Q71" s="712" t="s">
        <v>17</v>
      </c>
      <c r="R71" s="713">
        <v>18</v>
      </c>
      <c r="S71" s="713">
        <v>28</v>
      </c>
      <c r="T71" s="713">
        <v>34</v>
      </c>
      <c r="U71" s="713">
        <v>14</v>
      </c>
      <c r="V71" s="713">
        <v>20</v>
      </c>
      <c r="W71" s="713">
        <v>30</v>
      </c>
      <c r="X71" s="713">
        <v>24</v>
      </c>
      <c r="Y71" s="714"/>
      <c r="Z71" s="802"/>
      <c r="AA71" s="802"/>
      <c r="AB71" s="715"/>
      <c r="AC71" s="791"/>
    </row>
    <row r="72" spans="14:29" ht="15.95" customHeight="1">
      <c r="N72" s="702">
        <v>31.9428571428572</v>
      </c>
      <c r="O72" s="703" t="s">
        <v>651</v>
      </c>
      <c r="P72" s="793"/>
      <c r="Q72" s="704" t="s">
        <v>145</v>
      </c>
      <c r="R72" s="706">
        <v>0</v>
      </c>
      <c r="S72" s="708">
        <v>0</v>
      </c>
      <c r="T72" s="707">
        <v>1</v>
      </c>
      <c r="U72" s="708">
        <v>0</v>
      </c>
      <c r="V72" s="707">
        <v>1</v>
      </c>
      <c r="W72" s="708">
        <v>0</v>
      </c>
      <c r="X72" s="706">
        <v>1</v>
      </c>
      <c r="Y72" s="709">
        <f>SUM(R72:X72)</f>
        <v>3</v>
      </c>
      <c r="Z72" s="801">
        <v>18.5</v>
      </c>
      <c r="AA72" s="801"/>
      <c r="AB72" s="718">
        <v>33</v>
      </c>
      <c r="AC72" s="791">
        <v>1000</v>
      </c>
    </row>
    <row r="73" spans="14:29" ht="15.95" customHeight="1">
      <c r="N73" s="792">
        <v>32.4</v>
      </c>
      <c r="O73" s="711" t="s">
        <v>750</v>
      </c>
      <c r="P73" s="794"/>
      <c r="Q73" s="712" t="s">
        <v>145</v>
      </c>
      <c r="R73" s="713">
        <v>11</v>
      </c>
      <c r="S73" s="713">
        <v>19</v>
      </c>
      <c r="T73" s="713">
        <v>37</v>
      </c>
      <c r="U73" s="713">
        <v>13</v>
      </c>
      <c r="V73" s="713">
        <v>42</v>
      </c>
      <c r="W73" s="713">
        <v>31</v>
      </c>
      <c r="X73" s="713">
        <v>34</v>
      </c>
      <c r="Y73" s="714"/>
      <c r="Z73" s="802"/>
      <c r="AA73" s="802"/>
      <c r="AB73" s="715"/>
      <c r="AC73" s="791"/>
    </row>
    <row r="74" spans="14:29" ht="15.95" customHeight="1">
      <c r="N74" s="702">
        <v>34.685714285714297</v>
      </c>
      <c r="O74" s="703" t="s">
        <v>784</v>
      </c>
      <c r="P74" s="793"/>
      <c r="Q74" s="704" t="s">
        <v>145</v>
      </c>
      <c r="R74" s="705">
        <v>0</v>
      </c>
      <c r="S74" s="706">
        <v>0</v>
      </c>
      <c r="T74" s="705">
        <v>1</v>
      </c>
      <c r="U74" s="708">
        <v>0</v>
      </c>
      <c r="V74" s="707">
        <v>1</v>
      </c>
      <c r="W74" s="707">
        <v>0</v>
      </c>
      <c r="X74" s="708">
        <v>0</v>
      </c>
      <c r="Y74" s="709">
        <f>SUM(R74:X74)</f>
        <v>2</v>
      </c>
      <c r="Z74" s="801">
        <v>22.5</v>
      </c>
      <c r="AA74" s="801"/>
      <c r="AB74" s="718">
        <v>34</v>
      </c>
      <c r="AC74" s="791">
        <v>1000</v>
      </c>
    </row>
    <row r="75" spans="14:29" ht="15.95" customHeight="1">
      <c r="N75" s="792">
        <v>35.142857142857203</v>
      </c>
      <c r="O75" s="711" t="s">
        <v>750</v>
      </c>
      <c r="P75" s="794"/>
      <c r="Q75" s="712" t="s">
        <v>145</v>
      </c>
      <c r="R75" s="713">
        <v>14</v>
      </c>
      <c r="S75" s="713">
        <v>24</v>
      </c>
      <c r="T75" s="713">
        <v>30</v>
      </c>
      <c r="U75" s="713">
        <v>27</v>
      </c>
      <c r="V75" s="713">
        <v>33</v>
      </c>
      <c r="W75" s="713">
        <v>18</v>
      </c>
      <c r="X75" s="713">
        <v>29</v>
      </c>
      <c r="Y75" s="714"/>
      <c r="Z75" s="802"/>
      <c r="AA75" s="802"/>
      <c r="AB75" s="715"/>
      <c r="AC75" s="791"/>
    </row>
    <row r="76" spans="14:29" ht="15.95" customHeight="1">
      <c r="N76" s="702">
        <v>40</v>
      </c>
      <c r="O76" s="703" t="s">
        <v>785</v>
      </c>
      <c r="P76" s="793"/>
      <c r="Q76" s="704" t="s">
        <v>145</v>
      </c>
      <c r="R76" s="706">
        <v>1</v>
      </c>
      <c r="S76" s="708">
        <v>0</v>
      </c>
      <c r="T76" s="707">
        <v>0</v>
      </c>
      <c r="U76" s="708">
        <v>0</v>
      </c>
      <c r="V76" s="707">
        <v>1</v>
      </c>
      <c r="W76" s="708">
        <v>0</v>
      </c>
      <c r="X76" s="707">
        <v>0</v>
      </c>
      <c r="Y76" s="709">
        <f>SUM(R76:X76)</f>
        <v>2</v>
      </c>
      <c r="Z76" s="801">
        <v>22</v>
      </c>
      <c r="AA76" s="801"/>
      <c r="AB76" s="718">
        <v>35</v>
      </c>
      <c r="AC76" s="791">
        <v>1000</v>
      </c>
    </row>
    <row r="77" spans="14:29" ht="15.95" customHeight="1">
      <c r="N77" s="792">
        <v>40</v>
      </c>
      <c r="O77" s="711" t="s">
        <v>750</v>
      </c>
      <c r="P77" s="794"/>
      <c r="Q77" s="712" t="s">
        <v>145</v>
      </c>
      <c r="R77" s="713">
        <v>19</v>
      </c>
      <c r="S77" s="713">
        <v>23</v>
      </c>
      <c r="T77" s="713">
        <v>21</v>
      </c>
      <c r="U77" s="713">
        <v>31</v>
      </c>
      <c r="V77" s="713">
        <v>38</v>
      </c>
      <c r="W77" s="713">
        <v>24</v>
      </c>
      <c r="X77" s="713">
        <v>13</v>
      </c>
      <c r="Y77" s="714"/>
      <c r="Z77" s="802"/>
      <c r="AA77" s="802"/>
      <c r="AB77" s="715"/>
      <c r="AC77" s="791"/>
    </row>
    <row r="78" spans="14:29" ht="15.95" customHeight="1">
      <c r="N78" s="702">
        <v>42</v>
      </c>
      <c r="O78" s="721" t="s">
        <v>786</v>
      </c>
      <c r="P78" s="793"/>
      <c r="Q78" s="704" t="s">
        <v>131</v>
      </c>
      <c r="R78" s="706">
        <v>0</v>
      </c>
      <c r="S78" s="708">
        <v>1</v>
      </c>
      <c r="T78" s="707">
        <v>0</v>
      </c>
      <c r="U78" s="708">
        <v>0</v>
      </c>
      <c r="V78" s="705">
        <v>0</v>
      </c>
      <c r="W78" s="707">
        <v>0</v>
      </c>
      <c r="X78" s="706">
        <v>1</v>
      </c>
      <c r="Y78" s="709">
        <f>SUM(R78:X78)</f>
        <v>2</v>
      </c>
      <c r="Z78" s="801">
        <v>21</v>
      </c>
      <c r="AA78" s="801"/>
      <c r="AB78" s="718">
        <v>36</v>
      </c>
      <c r="AC78" s="791">
        <v>1000</v>
      </c>
    </row>
    <row r="79" spans="14:29" ht="15.95" customHeight="1">
      <c r="N79" s="792">
        <v>42</v>
      </c>
      <c r="O79" s="711" t="s">
        <v>750</v>
      </c>
      <c r="P79" s="794"/>
      <c r="Q79" s="712" t="s">
        <v>131</v>
      </c>
      <c r="R79" s="713">
        <v>21</v>
      </c>
      <c r="S79" s="713">
        <v>31</v>
      </c>
      <c r="T79" s="713">
        <v>19</v>
      </c>
      <c r="U79" s="713">
        <v>29</v>
      </c>
      <c r="V79" s="713">
        <v>32</v>
      </c>
      <c r="W79" s="713">
        <v>14</v>
      </c>
      <c r="X79" s="713">
        <v>37</v>
      </c>
      <c r="Y79" s="714"/>
      <c r="Z79" s="802"/>
      <c r="AA79" s="802"/>
      <c r="AB79" s="715"/>
      <c r="AC79" s="791"/>
    </row>
    <row r="80" spans="14:29" ht="15.95" customHeight="1">
      <c r="N80" s="702">
        <v>35.6</v>
      </c>
      <c r="O80" s="703" t="s">
        <v>787</v>
      </c>
      <c r="P80" s="793"/>
      <c r="Q80" s="704" t="s">
        <v>17</v>
      </c>
      <c r="R80" s="706">
        <v>0</v>
      </c>
      <c r="S80" s="708">
        <v>0</v>
      </c>
      <c r="T80" s="707">
        <v>0</v>
      </c>
      <c r="U80" s="705">
        <v>1</v>
      </c>
      <c r="V80" s="708">
        <v>1</v>
      </c>
      <c r="W80" s="707">
        <v>0</v>
      </c>
      <c r="X80" s="708">
        <v>0</v>
      </c>
      <c r="Y80" s="709">
        <f>SUM(R80:X80)</f>
        <v>2</v>
      </c>
      <c r="Z80" s="801">
        <v>19</v>
      </c>
      <c r="AA80" s="801"/>
      <c r="AB80" s="718">
        <v>37</v>
      </c>
      <c r="AC80" s="791">
        <v>1000</v>
      </c>
    </row>
    <row r="81" spans="14:29" ht="15.95" customHeight="1">
      <c r="N81" s="792">
        <v>36.0571428571429</v>
      </c>
      <c r="O81" s="711" t="s">
        <v>750</v>
      </c>
      <c r="P81" s="794"/>
      <c r="Q81" s="712" t="s">
        <v>17</v>
      </c>
      <c r="R81" s="713">
        <v>15</v>
      </c>
      <c r="S81" s="713">
        <v>27</v>
      </c>
      <c r="T81" s="713">
        <v>31</v>
      </c>
      <c r="U81" s="713">
        <v>38</v>
      </c>
      <c r="V81" s="713">
        <v>30</v>
      </c>
      <c r="W81" s="713">
        <v>28</v>
      </c>
      <c r="X81" s="713">
        <v>14</v>
      </c>
      <c r="Y81" s="714"/>
      <c r="Z81" s="802"/>
      <c r="AA81" s="802"/>
      <c r="AB81" s="715"/>
      <c r="AC81" s="791"/>
    </row>
    <row r="82" spans="14:29" ht="15.95" customHeight="1">
      <c r="N82" s="702">
        <v>32.857142857142897</v>
      </c>
      <c r="O82" s="703" t="s">
        <v>788</v>
      </c>
      <c r="P82" s="793"/>
      <c r="Q82" s="704" t="s">
        <v>17</v>
      </c>
      <c r="R82" s="705">
        <v>0</v>
      </c>
      <c r="S82" s="706">
        <v>0</v>
      </c>
      <c r="T82" s="705">
        <v>1</v>
      </c>
      <c r="U82" s="707">
        <v>0</v>
      </c>
      <c r="V82" s="705">
        <v>0</v>
      </c>
      <c r="W82" s="707">
        <v>1</v>
      </c>
      <c r="X82" s="708">
        <v>0</v>
      </c>
      <c r="Y82" s="709">
        <f>SUM(R82:X82)</f>
        <v>2</v>
      </c>
      <c r="Z82" s="801">
        <v>18.5</v>
      </c>
      <c r="AA82" s="801"/>
      <c r="AB82" s="718">
        <v>38</v>
      </c>
      <c r="AC82" s="791">
        <v>1000</v>
      </c>
    </row>
    <row r="83" spans="14:29" ht="15.95" customHeight="1">
      <c r="N83" s="792">
        <v>33.314285714285802</v>
      </c>
      <c r="O83" s="711" t="s">
        <v>750</v>
      </c>
      <c r="P83" s="794"/>
      <c r="Q83" s="712" t="s">
        <v>17</v>
      </c>
      <c r="R83" s="713">
        <v>12</v>
      </c>
      <c r="S83" s="713">
        <v>22</v>
      </c>
      <c r="T83" s="713">
        <v>38</v>
      </c>
      <c r="U83" s="713">
        <v>8</v>
      </c>
      <c r="V83" s="713">
        <v>35</v>
      </c>
      <c r="W83" s="713">
        <v>34</v>
      </c>
      <c r="X83" s="713">
        <v>6</v>
      </c>
      <c r="Y83" s="714"/>
      <c r="Z83" s="802"/>
      <c r="AA83" s="802"/>
      <c r="AB83" s="715"/>
      <c r="AC83" s="791"/>
    </row>
    <row r="84" spans="14:29" ht="15.95" customHeight="1">
      <c r="N84" s="702">
        <v>30</v>
      </c>
      <c r="O84" s="703" t="s">
        <v>789</v>
      </c>
      <c r="P84" s="793"/>
      <c r="Q84" s="704" t="s">
        <v>147</v>
      </c>
      <c r="R84" s="706">
        <v>0</v>
      </c>
      <c r="S84" s="708">
        <v>0</v>
      </c>
      <c r="T84" s="707">
        <v>0</v>
      </c>
      <c r="U84" s="708">
        <v>1</v>
      </c>
      <c r="V84" s="707">
        <v>0</v>
      </c>
      <c r="W84" s="707">
        <v>0</v>
      </c>
      <c r="X84" s="705">
        <v>1</v>
      </c>
      <c r="Y84" s="709">
        <f>SUM(R84:X84)</f>
        <v>2</v>
      </c>
      <c r="Z84" s="801">
        <v>16.5</v>
      </c>
      <c r="AA84" s="801"/>
      <c r="AB84" s="718">
        <v>39</v>
      </c>
      <c r="AC84" s="791">
        <v>1000</v>
      </c>
    </row>
    <row r="85" spans="14:29" ht="15.95" customHeight="1">
      <c r="N85" s="792">
        <v>29.657142857143601</v>
      </c>
      <c r="O85" s="711" t="s">
        <v>750</v>
      </c>
      <c r="P85" s="794"/>
      <c r="Q85" s="712" t="s">
        <v>147</v>
      </c>
      <c r="R85" s="713">
        <v>9</v>
      </c>
      <c r="S85" s="713">
        <v>41</v>
      </c>
      <c r="T85" s="713">
        <v>35</v>
      </c>
      <c r="U85" s="713">
        <v>37</v>
      </c>
      <c r="V85" s="713">
        <v>36</v>
      </c>
      <c r="W85" s="713">
        <v>39</v>
      </c>
      <c r="X85" s="713">
        <v>38</v>
      </c>
      <c r="Y85" s="714"/>
      <c r="Z85" s="802"/>
      <c r="AA85" s="802"/>
      <c r="AB85" s="715"/>
      <c r="AC85" s="791"/>
    </row>
    <row r="86" spans="14:29" ht="15.95" customHeight="1">
      <c r="N86" s="702">
        <v>33.771428571428601</v>
      </c>
      <c r="O86" s="703" t="s">
        <v>790</v>
      </c>
      <c r="P86" s="793"/>
      <c r="Q86" s="704" t="s">
        <v>131</v>
      </c>
      <c r="R86" s="706">
        <v>0</v>
      </c>
      <c r="S86" s="708">
        <v>0</v>
      </c>
      <c r="T86" s="707">
        <v>0</v>
      </c>
      <c r="U86" s="708">
        <v>0</v>
      </c>
      <c r="V86" s="707">
        <v>1</v>
      </c>
      <c r="W86" s="705">
        <v>0</v>
      </c>
      <c r="X86" s="708">
        <v>0</v>
      </c>
      <c r="Y86" s="709">
        <f>SUM(R86:X86)</f>
        <v>1</v>
      </c>
      <c r="Z86" s="801">
        <v>19</v>
      </c>
      <c r="AA86" s="801"/>
      <c r="AB86" s="718">
        <v>40</v>
      </c>
      <c r="AC86" s="791">
        <v>1000</v>
      </c>
    </row>
    <row r="87" spans="14:29" ht="15.95" customHeight="1">
      <c r="N87" s="792">
        <v>34.228571428571499</v>
      </c>
      <c r="O87" s="711" t="s">
        <v>750</v>
      </c>
      <c r="P87" s="794"/>
      <c r="Q87" s="712" t="s">
        <v>131</v>
      </c>
      <c r="R87" s="713">
        <v>13</v>
      </c>
      <c r="S87" s="713">
        <v>25</v>
      </c>
      <c r="T87" s="713">
        <v>39</v>
      </c>
      <c r="U87" s="713">
        <v>41</v>
      </c>
      <c r="V87" s="713">
        <v>37</v>
      </c>
      <c r="W87" s="713">
        <v>33</v>
      </c>
      <c r="X87" s="713">
        <v>32</v>
      </c>
      <c r="Y87" s="714"/>
      <c r="Z87" s="802"/>
      <c r="AA87" s="802"/>
      <c r="AB87" s="715"/>
      <c r="AC87" s="791"/>
    </row>
    <row r="88" spans="14:29" ht="15.95" customHeight="1">
      <c r="N88" s="702">
        <v>37</v>
      </c>
      <c r="O88" s="703" t="s">
        <v>791</v>
      </c>
      <c r="P88" s="796"/>
      <c r="Q88" s="704" t="s">
        <v>402</v>
      </c>
      <c r="R88" s="705">
        <v>0</v>
      </c>
      <c r="S88" s="707">
        <v>0</v>
      </c>
      <c r="T88" s="708">
        <v>0</v>
      </c>
      <c r="U88" s="707">
        <v>0</v>
      </c>
      <c r="V88" s="708">
        <v>0</v>
      </c>
      <c r="W88" s="707">
        <v>1</v>
      </c>
      <c r="X88" s="708">
        <v>0</v>
      </c>
      <c r="Y88" s="709">
        <f>SUM(R88:X88)</f>
        <v>1</v>
      </c>
      <c r="Z88" s="801">
        <v>16</v>
      </c>
      <c r="AA88" s="801"/>
      <c r="AB88" s="718">
        <v>41</v>
      </c>
      <c r="AC88" s="791">
        <v>1000</v>
      </c>
    </row>
    <row r="89" spans="14:29" ht="15.95" customHeight="1">
      <c r="N89" s="792">
        <v>37</v>
      </c>
      <c r="O89" s="711" t="s">
        <v>750</v>
      </c>
      <c r="P89" s="797"/>
      <c r="Q89" s="712" t="s">
        <v>402</v>
      </c>
      <c r="R89" s="713">
        <v>16</v>
      </c>
      <c r="S89" s="713">
        <v>26</v>
      </c>
      <c r="T89" s="713">
        <v>32</v>
      </c>
      <c r="U89" s="713">
        <v>30</v>
      </c>
      <c r="V89" s="713">
        <v>34</v>
      </c>
      <c r="W89" s="713">
        <v>38</v>
      </c>
      <c r="X89" s="713">
        <v>42</v>
      </c>
      <c r="Y89" s="714"/>
      <c r="Z89" s="802"/>
      <c r="AA89" s="802"/>
      <c r="AB89" s="715"/>
      <c r="AC89" s="791"/>
    </row>
    <row r="90" spans="14:29" ht="15.95" customHeight="1">
      <c r="N90" s="702">
        <v>38</v>
      </c>
      <c r="O90" s="703" t="s">
        <v>792</v>
      </c>
      <c r="P90" s="793"/>
      <c r="Q90" s="704" t="s">
        <v>131</v>
      </c>
      <c r="R90" s="706">
        <v>0</v>
      </c>
      <c r="S90" s="708">
        <v>0</v>
      </c>
      <c r="T90" s="707">
        <v>0</v>
      </c>
      <c r="U90" s="707">
        <v>0</v>
      </c>
      <c r="V90" s="705">
        <v>0</v>
      </c>
      <c r="W90" s="708">
        <v>0</v>
      </c>
      <c r="X90" s="707">
        <v>0</v>
      </c>
      <c r="Y90" s="709">
        <f>SUM(R90:X90)</f>
        <v>0</v>
      </c>
      <c r="Z90" s="801">
        <v>18</v>
      </c>
      <c r="AA90" s="801"/>
      <c r="AB90" s="718">
        <v>42</v>
      </c>
      <c r="AC90" s="791">
        <v>1000</v>
      </c>
    </row>
    <row r="91" spans="14:29" ht="15.95" customHeight="1">
      <c r="N91" s="792">
        <v>38</v>
      </c>
      <c r="O91" s="711" t="s">
        <v>750</v>
      </c>
      <c r="P91" s="794"/>
      <c r="Q91" s="712" t="s">
        <v>131</v>
      </c>
      <c r="R91" s="713">
        <v>17</v>
      </c>
      <c r="S91" s="713">
        <v>29</v>
      </c>
      <c r="T91" s="713">
        <v>33</v>
      </c>
      <c r="U91" s="713">
        <v>36</v>
      </c>
      <c r="V91" s="713">
        <v>40</v>
      </c>
      <c r="W91" s="713">
        <v>37</v>
      </c>
      <c r="X91" s="713">
        <v>30</v>
      </c>
      <c r="Y91" s="714"/>
      <c r="Z91" s="802"/>
      <c r="AA91" s="802"/>
      <c r="AB91" s="715"/>
      <c r="AC91" s="791"/>
    </row>
    <row r="92" spans="14:29" ht="15.95" customHeight="1">
      <c r="N92" s="683"/>
      <c r="O92" s="722" t="s">
        <v>793</v>
      </c>
    </row>
    <row r="93" spans="14:29" ht="15.95" customHeight="1">
      <c r="N93" s="722" t="s">
        <v>794</v>
      </c>
      <c r="O93" s="723"/>
    </row>
    <row r="94" spans="14:29" ht="15.95" customHeight="1">
      <c r="N94" s="722" t="s">
        <v>812</v>
      </c>
      <c r="O94" s="723"/>
    </row>
    <row r="95" spans="14:29" ht="15.95" customHeight="1">
      <c r="N95" s="722"/>
      <c r="O95" s="723" t="s">
        <v>795</v>
      </c>
    </row>
    <row r="96" spans="14:29" ht="15.95" customHeight="1">
      <c r="N96" s="688"/>
    </row>
    <row r="97" spans="14:29" ht="15.95" customHeight="1">
      <c r="N97" s="688"/>
    </row>
    <row r="98" spans="14:29" ht="15.95" customHeight="1">
      <c r="O98" s="724" t="s">
        <v>796</v>
      </c>
      <c r="R98" s="684"/>
      <c r="S98" s="684"/>
      <c r="T98" s="684"/>
      <c r="U98" s="684"/>
      <c r="V98" s="684"/>
      <c r="W98" s="724" t="s">
        <v>132</v>
      </c>
      <c r="X98" s="684"/>
      <c r="Y98" s="684"/>
      <c r="Z98" s="685"/>
      <c r="AA98" s="685"/>
      <c r="AB98" s="684"/>
      <c r="AC98" s="685"/>
    </row>
    <row r="99" spans="14:29" ht="15.95" customHeight="1">
      <c r="N99" s="725"/>
      <c r="O99" s="726"/>
      <c r="P99" s="798"/>
      <c r="Q99" s="798"/>
      <c r="R99" s="727"/>
      <c r="S99" s="727"/>
      <c r="T99" s="727"/>
      <c r="U99" s="727"/>
      <c r="V99" s="727"/>
      <c r="W99" s="726"/>
      <c r="X99" s="727"/>
      <c r="Y99" s="727"/>
      <c r="Z99" s="798"/>
      <c r="AA99" s="798"/>
      <c r="AB99" s="727"/>
      <c r="AC99" s="798"/>
    </row>
    <row r="100" spans="14:29" ht="15.95" customHeight="1">
      <c r="O100" s="724" t="s">
        <v>797</v>
      </c>
      <c r="R100" s="684"/>
      <c r="S100" s="684"/>
      <c r="T100" s="684"/>
      <c r="U100" s="684"/>
      <c r="V100" s="684"/>
      <c r="W100" s="724" t="s">
        <v>798</v>
      </c>
      <c r="X100" s="684"/>
      <c r="Y100" s="684"/>
      <c r="Z100" s="685"/>
      <c r="AA100" s="685"/>
      <c r="AB100" s="684"/>
      <c r="AC100" s="685"/>
    </row>
    <row r="101" spans="14:29" ht="15.95" customHeight="1">
      <c r="N101" s="688"/>
    </row>
    <row r="102" spans="14:29" ht="15.95" customHeight="1">
      <c r="N102" s="688"/>
    </row>
    <row r="103" spans="14:29" ht="15.95" customHeight="1">
      <c r="N103" s="688"/>
    </row>
    <row r="104" spans="14:29" ht="15.95" customHeight="1">
      <c r="N104" s="688"/>
    </row>
    <row r="105" spans="14:29" ht="15.95" customHeight="1">
      <c r="N105" s="688"/>
    </row>
    <row r="106" spans="14:29" ht="15.95" customHeight="1">
      <c r="N106" s="688"/>
    </row>
    <row r="107" spans="14:29" ht="15.95" customHeight="1">
      <c r="N107" s="688"/>
    </row>
    <row r="108" spans="14:29" ht="15.95" customHeight="1">
      <c r="N108" s="688"/>
    </row>
    <row r="109" spans="14:29" ht="15.95" customHeight="1">
      <c r="N109" s="688"/>
    </row>
    <row r="110" spans="14:29" ht="15.95" customHeight="1">
      <c r="N110" s="688"/>
    </row>
    <row r="111" spans="14:29" ht="15.95" customHeight="1">
      <c r="N111" s="688"/>
    </row>
  </sheetData>
  <mergeCells count="2">
    <mergeCell ref="F6:H6"/>
    <mergeCell ref="Z6:AA6"/>
  </mergeCells>
  <pageMargins left="0.59055118110236227" right="0.19685039370078741" top="0.59055118110236227" bottom="0.19685039370078741" header="0.51181102362204722" footer="0.51181102362204722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4.9989318521683403E-2"/>
  </sheetPr>
  <dimension ref="A1:BP184"/>
  <sheetViews>
    <sheetView topLeftCell="A88" workbookViewId="0">
      <selection activeCell="A88" sqref="A88"/>
    </sheetView>
  </sheetViews>
  <sheetFormatPr defaultRowHeight="14.85" customHeight="1"/>
  <cols>
    <col min="1" max="1" width="3.28515625" style="343" customWidth="1"/>
    <col min="2" max="2" width="18.7109375" style="345" customWidth="1"/>
    <col min="3" max="3" width="2.85546875" style="345" customWidth="1"/>
    <col min="4" max="4" width="18.7109375" style="345" customWidth="1"/>
    <col min="5" max="5" width="2.85546875" style="345" customWidth="1"/>
    <col min="6" max="6" width="18.7109375" style="345" customWidth="1"/>
    <col min="7" max="7" width="3" style="345" customWidth="1"/>
    <col min="8" max="8" width="18.7109375" style="345" customWidth="1"/>
    <col min="9" max="9" width="3" style="345" customWidth="1"/>
    <col min="10" max="10" width="18.7109375" style="345" customWidth="1"/>
    <col min="11" max="11" width="3" style="345" customWidth="1"/>
    <col min="12" max="12" width="18.7109375" style="380" customWidth="1"/>
    <col min="13" max="13" width="3.140625" style="349" customWidth="1"/>
    <col min="14" max="14" width="18.7109375" style="380" customWidth="1"/>
    <col min="15" max="15" width="6.85546875" style="349" customWidth="1"/>
    <col min="16" max="17" width="4.7109375" style="359" customWidth="1"/>
    <col min="18" max="19" width="1.7109375" style="359" customWidth="1"/>
    <col min="20" max="22" width="6.7109375" style="351" customWidth="1"/>
    <col min="23" max="23" width="11.7109375" style="351" customWidth="1"/>
    <col min="24" max="24" width="9.140625" style="345"/>
    <col min="25" max="27" width="16.7109375" style="351" customWidth="1"/>
    <col min="28" max="28" width="6.7109375" style="345" customWidth="1"/>
    <col min="29" max="29" width="6.7109375" style="177" customWidth="1"/>
    <col min="30" max="32" width="5.7109375" style="177" customWidth="1"/>
    <col min="33" max="35" width="8.7109375" style="345" customWidth="1"/>
    <col min="36" max="36" width="8.7109375" style="484" customWidth="1"/>
    <col min="37" max="37" width="7.7109375" style="358" customWidth="1"/>
    <col min="38" max="38" width="1.7109375" style="359" customWidth="1"/>
    <col min="39" max="39" width="2" style="358" customWidth="1"/>
    <col min="40" max="40" width="10.28515625" style="358" customWidth="1"/>
    <col min="41" max="41" width="2.7109375" style="560" customWidth="1"/>
    <col min="42" max="42" width="20.7109375" style="560" customWidth="1"/>
    <col min="43" max="43" width="6" style="560" customWidth="1"/>
    <col min="44" max="44" width="20.7109375" style="560" customWidth="1"/>
    <col min="45" max="45" width="10.7109375" style="560" customWidth="1"/>
    <col min="46" max="46" width="16.7109375" style="560" customWidth="1"/>
    <col min="47" max="47" width="6" style="560" customWidth="1"/>
    <col min="48" max="48" width="16.7109375" style="560" customWidth="1"/>
    <col min="49" max="49" width="9.140625" style="560"/>
    <col min="50" max="50" width="16.7109375" style="561" customWidth="1"/>
    <col min="51" max="51" width="10.7109375" style="561" customWidth="1"/>
    <col min="52" max="52" width="9.28515625" style="561" customWidth="1"/>
    <col min="53" max="53" width="10.5703125" style="561" customWidth="1"/>
    <col min="54" max="54" width="1.7109375" style="561" customWidth="1"/>
    <col min="55" max="56" width="1.7109375" style="560" customWidth="1"/>
    <col min="57" max="57" width="4.5703125" style="560" customWidth="1"/>
    <col min="58" max="59" width="18.7109375" style="560" customWidth="1"/>
    <col min="60" max="63" width="11.7109375" style="560" customWidth="1"/>
    <col min="64" max="65" width="14.7109375" style="560" customWidth="1"/>
    <col min="66" max="66" width="11.7109375" style="560" customWidth="1"/>
    <col min="67" max="67" width="1.7109375" style="359" customWidth="1"/>
    <col min="68" max="282" width="9.140625" style="359"/>
    <col min="283" max="283" width="3.28515625" style="359" customWidth="1"/>
    <col min="284" max="284" width="18.7109375" style="359" customWidth="1"/>
    <col min="285" max="285" width="2.85546875" style="359" customWidth="1"/>
    <col min="286" max="286" width="18.7109375" style="359" customWidth="1"/>
    <col min="287" max="287" width="2.85546875" style="359" customWidth="1"/>
    <col min="288" max="288" width="18.7109375" style="359" customWidth="1"/>
    <col min="289" max="289" width="3" style="359" customWidth="1"/>
    <col min="290" max="290" width="18.7109375" style="359" customWidth="1"/>
    <col min="291" max="291" width="3" style="359" customWidth="1"/>
    <col min="292" max="292" width="18.7109375" style="359" customWidth="1"/>
    <col min="293" max="293" width="3" style="359" customWidth="1"/>
    <col min="294" max="294" width="18.7109375" style="359" customWidth="1"/>
    <col min="295" max="295" width="3.140625" style="359" customWidth="1"/>
    <col min="296" max="296" width="18.7109375" style="359" customWidth="1"/>
    <col min="297" max="297" width="6.85546875" style="359" customWidth="1"/>
    <col min="298" max="299" width="4.7109375" style="359" customWidth="1"/>
    <col min="300" max="301" width="1.7109375" style="359" customWidth="1"/>
    <col min="302" max="304" width="6.7109375" style="359" customWidth="1"/>
    <col min="305" max="305" width="11.7109375" style="359" customWidth="1"/>
    <col min="306" max="306" width="9.140625" style="359"/>
    <col min="307" max="309" width="16.7109375" style="359" customWidth="1"/>
    <col min="310" max="311" width="6.7109375" style="359" customWidth="1"/>
    <col min="312" max="314" width="5.7109375" style="359" customWidth="1"/>
    <col min="315" max="318" width="8.7109375" style="359" customWidth="1"/>
    <col min="319" max="319" width="7.7109375" style="359" customWidth="1"/>
    <col min="320" max="320" width="1.7109375" style="359" customWidth="1"/>
    <col min="321" max="321" width="2" style="359" customWidth="1"/>
    <col min="322" max="322" width="20.28515625" style="359" customWidth="1"/>
    <col min="323" max="323" width="1.7109375" style="359" customWidth="1"/>
    <col min="324" max="538" width="9.140625" style="359"/>
    <col min="539" max="539" width="3.28515625" style="359" customWidth="1"/>
    <col min="540" max="540" width="18.7109375" style="359" customWidth="1"/>
    <col min="541" max="541" width="2.85546875" style="359" customWidth="1"/>
    <col min="542" max="542" width="18.7109375" style="359" customWidth="1"/>
    <col min="543" max="543" width="2.85546875" style="359" customWidth="1"/>
    <col min="544" max="544" width="18.7109375" style="359" customWidth="1"/>
    <col min="545" max="545" width="3" style="359" customWidth="1"/>
    <col min="546" max="546" width="18.7109375" style="359" customWidth="1"/>
    <col min="547" max="547" width="3" style="359" customWidth="1"/>
    <col min="548" max="548" width="18.7109375" style="359" customWidth="1"/>
    <col min="549" max="549" width="3" style="359" customWidth="1"/>
    <col min="550" max="550" width="18.7109375" style="359" customWidth="1"/>
    <col min="551" max="551" width="3.140625" style="359" customWidth="1"/>
    <col min="552" max="552" width="18.7109375" style="359" customWidth="1"/>
    <col min="553" max="553" width="6.85546875" style="359" customWidth="1"/>
    <col min="554" max="555" width="4.7109375" style="359" customWidth="1"/>
    <col min="556" max="557" width="1.7109375" style="359" customWidth="1"/>
    <col min="558" max="560" width="6.7109375" style="359" customWidth="1"/>
    <col min="561" max="561" width="11.7109375" style="359" customWidth="1"/>
    <col min="562" max="562" width="9.140625" style="359"/>
    <col min="563" max="565" width="16.7109375" style="359" customWidth="1"/>
    <col min="566" max="567" width="6.7109375" style="359" customWidth="1"/>
    <col min="568" max="570" width="5.7109375" style="359" customWidth="1"/>
    <col min="571" max="574" width="8.7109375" style="359" customWidth="1"/>
    <col min="575" max="575" width="7.7109375" style="359" customWidth="1"/>
    <col min="576" max="576" width="1.7109375" style="359" customWidth="1"/>
    <col min="577" max="577" width="2" style="359" customWidth="1"/>
    <col min="578" max="578" width="20.28515625" style="359" customWidth="1"/>
    <col min="579" max="579" width="1.7109375" style="359" customWidth="1"/>
    <col min="580" max="794" width="9.140625" style="359"/>
    <col min="795" max="795" width="3.28515625" style="359" customWidth="1"/>
    <col min="796" max="796" width="18.7109375" style="359" customWidth="1"/>
    <col min="797" max="797" width="2.85546875" style="359" customWidth="1"/>
    <col min="798" max="798" width="18.7109375" style="359" customWidth="1"/>
    <col min="799" max="799" width="2.85546875" style="359" customWidth="1"/>
    <col min="800" max="800" width="18.7109375" style="359" customWidth="1"/>
    <col min="801" max="801" width="3" style="359" customWidth="1"/>
    <col min="802" max="802" width="18.7109375" style="359" customWidth="1"/>
    <col min="803" max="803" width="3" style="359" customWidth="1"/>
    <col min="804" max="804" width="18.7109375" style="359" customWidth="1"/>
    <col min="805" max="805" width="3" style="359" customWidth="1"/>
    <col min="806" max="806" width="18.7109375" style="359" customWidth="1"/>
    <col min="807" max="807" width="3.140625" style="359" customWidth="1"/>
    <col min="808" max="808" width="18.7109375" style="359" customWidth="1"/>
    <col min="809" max="809" width="6.85546875" style="359" customWidth="1"/>
    <col min="810" max="811" width="4.7109375" style="359" customWidth="1"/>
    <col min="812" max="813" width="1.7109375" style="359" customWidth="1"/>
    <col min="814" max="816" width="6.7109375" style="359" customWidth="1"/>
    <col min="817" max="817" width="11.7109375" style="359" customWidth="1"/>
    <col min="818" max="818" width="9.140625" style="359"/>
    <col min="819" max="821" width="16.7109375" style="359" customWidth="1"/>
    <col min="822" max="823" width="6.7109375" style="359" customWidth="1"/>
    <col min="824" max="826" width="5.7109375" style="359" customWidth="1"/>
    <col min="827" max="830" width="8.7109375" style="359" customWidth="1"/>
    <col min="831" max="831" width="7.7109375" style="359" customWidth="1"/>
    <col min="832" max="832" width="1.7109375" style="359" customWidth="1"/>
    <col min="833" max="833" width="2" style="359" customWidth="1"/>
    <col min="834" max="834" width="20.28515625" style="359" customWidth="1"/>
    <col min="835" max="835" width="1.7109375" style="359" customWidth="1"/>
    <col min="836" max="1050" width="9.140625" style="359"/>
    <col min="1051" max="1051" width="3.28515625" style="359" customWidth="1"/>
    <col min="1052" max="1052" width="18.7109375" style="359" customWidth="1"/>
    <col min="1053" max="1053" width="2.85546875" style="359" customWidth="1"/>
    <col min="1054" max="1054" width="18.7109375" style="359" customWidth="1"/>
    <col min="1055" max="1055" width="2.85546875" style="359" customWidth="1"/>
    <col min="1056" max="1056" width="18.7109375" style="359" customWidth="1"/>
    <col min="1057" max="1057" width="3" style="359" customWidth="1"/>
    <col min="1058" max="1058" width="18.7109375" style="359" customWidth="1"/>
    <col min="1059" max="1059" width="3" style="359" customWidth="1"/>
    <col min="1060" max="1060" width="18.7109375" style="359" customWidth="1"/>
    <col min="1061" max="1061" width="3" style="359" customWidth="1"/>
    <col min="1062" max="1062" width="18.7109375" style="359" customWidth="1"/>
    <col min="1063" max="1063" width="3.140625" style="359" customWidth="1"/>
    <col min="1064" max="1064" width="18.7109375" style="359" customWidth="1"/>
    <col min="1065" max="1065" width="6.85546875" style="359" customWidth="1"/>
    <col min="1066" max="1067" width="4.7109375" style="359" customWidth="1"/>
    <col min="1068" max="1069" width="1.7109375" style="359" customWidth="1"/>
    <col min="1070" max="1072" width="6.7109375" style="359" customWidth="1"/>
    <col min="1073" max="1073" width="11.7109375" style="359" customWidth="1"/>
    <col min="1074" max="1074" width="9.140625" style="359"/>
    <col min="1075" max="1077" width="16.7109375" style="359" customWidth="1"/>
    <col min="1078" max="1079" width="6.7109375" style="359" customWidth="1"/>
    <col min="1080" max="1082" width="5.7109375" style="359" customWidth="1"/>
    <col min="1083" max="1086" width="8.7109375" style="359" customWidth="1"/>
    <col min="1087" max="1087" width="7.7109375" style="359" customWidth="1"/>
    <col min="1088" max="1088" width="1.7109375" style="359" customWidth="1"/>
    <col min="1089" max="1089" width="2" style="359" customWidth="1"/>
    <col min="1090" max="1090" width="20.28515625" style="359" customWidth="1"/>
    <col min="1091" max="1091" width="1.7109375" style="359" customWidth="1"/>
    <col min="1092" max="1306" width="9.140625" style="359"/>
    <col min="1307" max="1307" width="3.28515625" style="359" customWidth="1"/>
    <col min="1308" max="1308" width="18.7109375" style="359" customWidth="1"/>
    <col min="1309" max="1309" width="2.85546875" style="359" customWidth="1"/>
    <col min="1310" max="1310" width="18.7109375" style="359" customWidth="1"/>
    <col min="1311" max="1311" width="2.85546875" style="359" customWidth="1"/>
    <col min="1312" max="1312" width="18.7109375" style="359" customWidth="1"/>
    <col min="1313" max="1313" width="3" style="359" customWidth="1"/>
    <col min="1314" max="1314" width="18.7109375" style="359" customWidth="1"/>
    <col min="1315" max="1315" width="3" style="359" customWidth="1"/>
    <col min="1316" max="1316" width="18.7109375" style="359" customWidth="1"/>
    <col min="1317" max="1317" width="3" style="359" customWidth="1"/>
    <col min="1318" max="1318" width="18.7109375" style="359" customWidth="1"/>
    <col min="1319" max="1319" width="3.140625" style="359" customWidth="1"/>
    <col min="1320" max="1320" width="18.7109375" style="359" customWidth="1"/>
    <col min="1321" max="1321" width="6.85546875" style="359" customWidth="1"/>
    <col min="1322" max="1323" width="4.7109375" style="359" customWidth="1"/>
    <col min="1324" max="1325" width="1.7109375" style="359" customWidth="1"/>
    <col min="1326" max="1328" width="6.7109375" style="359" customWidth="1"/>
    <col min="1329" max="1329" width="11.7109375" style="359" customWidth="1"/>
    <col min="1330" max="1330" width="9.140625" style="359"/>
    <col min="1331" max="1333" width="16.7109375" style="359" customWidth="1"/>
    <col min="1334" max="1335" width="6.7109375" style="359" customWidth="1"/>
    <col min="1336" max="1338" width="5.7109375" style="359" customWidth="1"/>
    <col min="1339" max="1342" width="8.7109375" style="359" customWidth="1"/>
    <col min="1343" max="1343" width="7.7109375" style="359" customWidth="1"/>
    <col min="1344" max="1344" width="1.7109375" style="359" customWidth="1"/>
    <col min="1345" max="1345" width="2" style="359" customWidth="1"/>
    <col min="1346" max="1346" width="20.28515625" style="359" customWidth="1"/>
    <col min="1347" max="1347" width="1.7109375" style="359" customWidth="1"/>
    <col min="1348" max="1562" width="9.140625" style="359"/>
    <col min="1563" max="1563" width="3.28515625" style="359" customWidth="1"/>
    <col min="1564" max="1564" width="18.7109375" style="359" customWidth="1"/>
    <col min="1565" max="1565" width="2.85546875" style="359" customWidth="1"/>
    <col min="1566" max="1566" width="18.7109375" style="359" customWidth="1"/>
    <col min="1567" max="1567" width="2.85546875" style="359" customWidth="1"/>
    <col min="1568" max="1568" width="18.7109375" style="359" customWidth="1"/>
    <col min="1569" max="1569" width="3" style="359" customWidth="1"/>
    <col min="1570" max="1570" width="18.7109375" style="359" customWidth="1"/>
    <col min="1571" max="1571" width="3" style="359" customWidth="1"/>
    <col min="1572" max="1572" width="18.7109375" style="359" customWidth="1"/>
    <col min="1573" max="1573" width="3" style="359" customWidth="1"/>
    <col min="1574" max="1574" width="18.7109375" style="359" customWidth="1"/>
    <col min="1575" max="1575" width="3.140625" style="359" customWidth="1"/>
    <col min="1576" max="1576" width="18.7109375" style="359" customWidth="1"/>
    <col min="1577" max="1577" width="6.85546875" style="359" customWidth="1"/>
    <col min="1578" max="1579" width="4.7109375" style="359" customWidth="1"/>
    <col min="1580" max="1581" width="1.7109375" style="359" customWidth="1"/>
    <col min="1582" max="1584" width="6.7109375" style="359" customWidth="1"/>
    <col min="1585" max="1585" width="11.7109375" style="359" customWidth="1"/>
    <col min="1586" max="1586" width="9.140625" style="359"/>
    <col min="1587" max="1589" width="16.7109375" style="359" customWidth="1"/>
    <col min="1590" max="1591" width="6.7109375" style="359" customWidth="1"/>
    <col min="1592" max="1594" width="5.7109375" style="359" customWidth="1"/>
    <col min="1595" max="1598" width="8.7109375" style="359" customWidth="1"/>
    <col min="1599" max="1599" width="7.7109375" style="359" customWidth="1"/>
    <col min="1600" max="1600" width="1.7109375" style="359" customWidth="1"/>
    <col min="1601" max="1601" width="2" style="359" customWidth="1"/>
    <col min="1602" max="1602" width="20.28515625" style="359" customWidth="1"/>
    <col min="1603" max="1603" width="1.7109375" style="359" customWidth="1"/>
    <col min="1604" max="1818" width="9.140625" style="359"/>
    <col min="1819" max="1819" width="3.28515625" style="359" customWidth="1"/>
    <col min="1820" max="1820" width="18.7109375" style="359" customWidth="1"/>
    <col min="1821" max="1821" width="2.85546875" style="359" customWidth="1"/>
    <col min="1822" max="1822" width="18.7109375" style="359" customWidth="1"/>
    <col min="1823" max="1823" width="2.85546875" style="359" customWidth="1"/>
    <col min="1824" max="1824" width="18.7109375" style="359" customWidth="1"/>
    <col min="1825" max="1825" width="3" style="359" customWidth="1"/>
    <col min="1826" max="1826" width="18.7109375" style="359" customWidth="1"/>
    <col min="1827" max="1827" width="3" style="359" customWidth="1"/>
    <col min="1828" max="1828" width="18.7109375" style="359" customWidth="1"/>
    <col min="1829" max="1829" width="3" style="359" customWidth="1"/>
    <col min="1830" max="1830" width="18.7109375" style="359" customWidth="1"/>
    <col min="1831" max="1831" width="3.140625" style="359" customWidth="1"/>
    <col min="1832" max="1832" width="18.7109375" style="359" customWidth="1"/>
    <col min="1833" max="1833" width="6.85546875" style="359" customWidth="1"/>
    <col min="1834" max="1835" width="4.7109375" style="359" customWidth="1"/>
    <col min="1836" max="1837" width="1.7109375" style="359" customWidth="1"/>
    <col min="1838" max="1840" width="6.7109375" style="359" customWidth="1"/>
    <col min="1841" max="1841" width="11.7109375" style="359" customWidth="1"/>
    <col min="1842" max="1842" width="9.140625" style="359"/>
    <col min="1843" max="1845" width="16.7109375" style="359" customWidth="1"/>
    <col min="1846" max="1847" width="6.7109375" style="359" customWidth="1"/>
    <col min="1848" max="1850" width="5.7109375" style="359" customWidth="1"/>
    <col min="1851" max="1854" width="8.7109375" style="359" customWidth="1"/>
    <col min="1855" max="1855" width="7.7109375" style="359" customWidth="1"/>
    <col min="1856" max="1856" width="1.7109375" style="359" customWidth="1"/>
    <col min="1857" max="1857" width="2" style="359" customWidth="1"/>
    <col min="1858" max="1858" width="20.28515625" style="359" customWidth="1"/>
    <col min="1859" max="1859" width="1.7109375" style="359" customWidth="1"/>
    <col min="1860" max="2074" width="9.140625" style="359"/>
    <col min="2075" max="2075" width="3.28515625" style="359" customWidth="1"/>
    <col min="2076" max="2076" width="18.7109375" style="359" customWidth="1"/>
    <col min="2077" max="2077" width="2.85546875" style="359" customWidth="1"/>
    <col min="2078" max="2078" width="18.7109375" style="359" customWidth="1"/>
    <col min="2079" max="2079" width="2.85546875" style="359" customWidth="1"/>
    <col min="2080" max="2080" width="18.7109375" style="359" customWidth="1"/>
    <col min="2081" max="2081" width="3" style="359" customWidth="1"/>
    <col min="2082" max="2082" width="18.7109375" style="359" customWidth="1"/>
    <col min="2083" max="2083" width="3" style="359" customWidth="1"/>
    <col min="2084" max="2084" width="18.7109375" style="359" customWidth="1"/>
    <col min="2085" max="2085" width="3" style="359" customWidth="1"/>
    <col min="2086" max="2086" width="18.7109375" style="359" customWidth="1"/>
    <col min="2087" max="2087" width="3.140625" style="359" customWidth="1"/>
    <col min="2088" max="2088" width="18.7109375" style="359" customWidth="1"/>
    <col min="2089" max="2089" width="6.85546875" style="359" customWidth="1"/>
    <col min="2090" max="2091" width="4.7109375" style="359" customWidth="1"/>
    <col min="2092" max="2093" width="1.7109375" style="359" customWidth="1"/>
    <col min="2094" max="2096" width="6.7109375" style="359" customWidth="1"/>
    <col min="2097" max="2097" width="11.7109375" style="359" customWidth="1"/>
    <col min="2098" max="2098" width="9.140625" style="359"/>
    <col min="2099" max="2101" width="16.7109375" style="359" customWidth="1"/>
    <col min="2102" max="2103" width="6.7109375" style="359" customWidth="1"/>
    <col min="2104" max="2106" width="5.7109375" style="359" customWidth="1"/>
    <col min="2107" max="2110" width="8.7109375" style="359" customWidth="1"/>
    <col min="2111" max="2111" width="7.7109375" style="359" customWidth="1"/>
    <col min="2112" max="2112" width="1.7109375" style="359" customWidth="1"/>
    <col min="2113" max="2113" width="2" style="359" customWidth="1"/>
    <col min="2114" max="2114" width="20.28515625" style="359" customWidth="1"/>
    <col min="2115" max="2115" width="1.7109375" style="359" customWidth="1"/>
    <col min="2116" max="2330" width="9.140625" style="359"/>
    <col min="2331" max="2331" width="3.28515625" style="359" customWidth="1"/>
    <col min="2332" max="2332" width="18.7109375" style="359" customWidth="1"/>
    <col min="2333" max="2333" width="2.85546875" style="359" customWidth="1"/>
    <col min="2334" max="2334" width="18.7109375" style="359" customWidth="1"/>
    <col min="2335" max="2335" width="2.85546875" style="359" customWidth="1"/>
    <col min="2336" max="2336" width="18.7109375" style="359" customWidth="1"/>
    <col min="2337" max="2337" width="3" style="359" customWidth="1"/>
    <col min="2338" max="2338" width="18.7109375" style="359" customWidth="1"/>
    <col min="2339" max="2339" width="3" style="359" customWidth="1"/>
    <col min="2340" max="2340" width="18.7109375" style="359" customWidth="1"/>
    <col min="2341" max="2341" width="3" style="359" customWidth="1"/>
    <col min="2342" max="2342" width="18.7109375" style="359" customWidth="1"/>
    <col min="2343" max="2343" width="3.140625" style="359" customWidth="1"/>
    <col min="2344" max="2344" width="18.7109375" style="359" customWidth="1"/>
    <col min="2345" max="2345" width="6.85546875" style="359" customWidth="1"/>
    <col min="2346" max="2347" width="4.7109375" style="359" customWidth="1"/>
    <col min="2348" max="2349" width="1.7109375" style="359" customWidth="1"/>
    <col min="2350" max="2352" width="6.7109375" style="359" customWidth="1"/>
    <col min="2353" max="2353" width="11.7109375" style="359" customWidth="1"/>
    <col min="2354" max="2354" width="9.140625" style="359"/>
    <col min="2355" max="2357" width="16.7109375" style="359" customWidth="1"/>
    <col min="2358" max="2359" width="6.7109375" style="359" customWidth="1"/>
    <col min="2360" max="2362" width="5.7109375" style="359" customWidth="1"/>
    <col min="2363" max="2366" width="8.7109375" style="359" customWidth="1"/>
    <col min="2367" max="2367" width="7.7109375" style="359" customWidth="1"/>
    <col min="2368" max="2368" width="1.7109375" style="359" customWidth="1"/>
    <col min="2369" max="2369" width="2" style="359" customWidth="1"/>
    <col min="2370" max="2370" width="20.28515625" style="359" customWidth="1"/>
    <col min="2371" max="2371" width="1.7109375" style="359" customWidth="1"/>
    <col min="2372" max="2586" width="9.140625" style="359"/>
    <col min="2587" max="2587" width="3.28515625" style="359" customWidth="1"/>
    <col min="2588" max="2588" width="18.7109375" style="359" customWidth="1"/>
    <col min="2589" max="2589" width="2.85546875" style="359" customWidth="1"/>
    <col min="2590" max="2590" width="18.7109375" style="359" customWidth="1"/>
    <col min="2591" max="2591" width="2.85546875" style="359" customWidth="1"/>
    <col min="2592" max="2592" width="18.7109375" style="359" customWidth="1"/>
    <col min="2593" max="2593" width="3" style="359" customWidth="1"/>
    <col min="2594" max="2594" width="18.7109375" style="359" customWidth="1"/>
    <col min="2595" max="2595" width="3" style="359" customWidth="1"/>
    <col min="2596" max="2596" width="18.7109375" style="359" customWidth="1"/>
    <col min="2597" max="2597" width="3" style="359" customWidth="1"/>
    <col min="2598" max="2598" width="18.7109375" style="359" customWidth="1"/>
    <col min="2599" max="2599" width="3.140625" style="359" customWidth="1"/>
    <col min="2600" max="2600" width="18.7109375" style="359" customWidth="1"/>
    <col min="2601" max="2601" width="6.85546875" style="359" customWidth="1"/>
    <col min="2602" max="2603" width="4.7109375" style="359" customWidth="1"/>
    <col min="2604" max="2605" width="1.7109375" style="359" customWidth="1"/>
    <col min="2606" max="2608" width="6.7109375" style="359" customWidth="1"/>
    <col min="2609" max="2609" width="11.7109375" style="359" customWidth="1"/>
    <col min="2610" max="2610" width="9.140625" style="359"/>
    <col min="2611" max="2613" width="16.7109375" style="359" customWidth="1"/>
    <col min="2614" max="2615" width="6.7109375" style="359" customWidth="1"/>
    <col min="2616" max="2618" width="5.7109375" style="359" customWidth="1"/>
    <col min="2619" max="2622" width="8.7109375" style="359" customWidth="1"/>
    <col min="2623" max="2623" width="7.7109375" style="359" customWidth="1"/>
    <col min="2624" max="2624" width="1.7109375" style="359" customWidth="1"/>
    <col min="2625" max="2625" width="2" style="359" customWidth="1"/>
    <col min="2626" max="2626" width="20.28515625" style="359" customWidth="1"/>
    <col min="2627" max="2627" width="1.7109375" style="359" customWidth="1"/>
    <col min="2628" max="2842" width="9.140625" style="359"/>
    <col min="2843" max="2843" width="3.28515625" style="359" customWidth="1"/>
    <col min="2844" max="2844" width="18.7109375" style="359" customWidth="1"/>
    <col min="2845" max="2845" width="2.85546875" style="359" customWidth="1"/>
    <col min="2846" max="2846" width="18.7109375" style="359" customWidth="1"/>
    <col min="2847" max="2847" width="2.85546875" style="359" customWidth="1"/>
    <col min="2848" max="2848" width="18.7109375" style="359" customWidth="1"/>
    <col min="2849" max="2849" width="3" style="359" customWidth="1"/>
    <col min="2850" max="2850" width="18.7109375" style="359" customWidth="1"/>
    <col min="2851" max="2851" width="3" style="359" customWidth="1"/>
    <col min="2852" max="2852" width="18.7109375" style="359" customWidth="1"/>
    <col min="2853" max="2853" width="3" style="359" customWidth="1"/>
    <col min="2854" max="2854" width="18.7109375" style="359" customWidth="1"/>
    <col min="2855" max="2855" width="3.140625" style="359" customWidth="1"/>
    <col min="2856" max="2856" width="18.7109375" style="359" customWidth="1"/>
    <col min="2857" max="2857" width="6.85546875" style="359" customWidth="1"/>
    <col min="2858" max="2859" width="4.7109375" style="359" customWidth="1"/>
    <col min="2860" max="2861" width="1.7109375" style="359" customWidth="1"/>
    <col min="2862" max="2864" width="6.7109375" style="359" customWidth="1"/>
    <col min="2865" max="2865" width="11.7109375" style="359" customWidth="1"/>
    <col min="2866" max="2866" width="9.140625" style="359"/>
    <col min="2867" max="2869" width="16.7109375" style="359" customWidth="1"/>
    <col min="2870" max="2871" width="6.7109375" style="359" customWidth="1"/>
    <col min="2872" max="2874" width="5.7109375" style="359" customWidth="1"/>
    <col min="2875" max="2878" width="8.7109375" style="359" customWidth="1"/>
    <col min="2879" max="2879" width="7.7109375" style="359" customWidth="1"/>
    <col min="2880" max="2880" width="1.7109375" style="359" customWidth="1"/>
    <col min="2881" max="2881" width="2" style="359" customWidth="1"/>
    <col min="2882" max="2882" width="20.28515625" style="359" customWidth="1"/>
    <col min="2883" max="2883" width="1.7109375" style="359" customWidth="1"/>
    <col min="2884" max="3098" width="9.140625" style="359"/>
    <col min="3099" max="3099" width="3.28515625" style="359" customWidth="1"/>
    <col min="3100" max="3100" width="18.7109375" style="359" customWidth="1"/>
    <col min="3101" max="3101" width="2.85546875" style="359" customWidth="1"/>
    <col min="3102" max="3102" width="18.7109375" style="359" customWidth="1"/>
    <col min="3103" max="3103" width="2.85546875" style="359" customWidth="1"/>
    <col min="3104" max="3104" width="18.7109375" style="359" customWidth="1"/>
    <col min="3105" max="3105" width="3" style="359" customWidth="1"/>
    <col min="3106" max="3106" width="18.7109375" style="359" customWidth="1"/>
    <col min="3107" max="3107" width="3" style="359" customWidth="1"/>
    <col min="3108" max="3108" width="18.7109375" style="359" customWidth="1"/>
    <col min="3109" max="3109" width="3" style="359" customWidth="1"/>
    <col min="3110" max="3110" width="18.7109375" style="359" customWidth="1"/>
    <col min="3111" max="3111" width="3.140625" style="359" customWidth="1"/>
    <col min="3112" max="3112" width="18.7109375" style="359" customWidth="1"/>
    <col min="3113" max="3113" width="6.85546875" style="359" customWidth="1"/>
    <col min="3114" max="3115" width="4.7109375" style="359" customWidth="1"/>
    <col min="3116" max="3117" width="1.7109375" style="359" customWidth="1"/>
    <col min="3118" max="3120" width="6.7109375" style="359" customWidth="1"/>
    <col min="3121" max="3121" width="11.7109375" style="359" customWidth="1"/>
    <col min="3122" max="3122" width="9.140625" style="359"/>
    <col min="3123" max="3125" width="16.7109375" style="359" customWidth="1"/>
    <col min="3126" max="3127" width="6.7109375" style="359" customWidth="1"/>
    <col min="3128" max="3130" width="5.7109375" style="359" customWidth="1"/>
    <col min="3131" max="3134" width="8.7109375" style="359" customWidth="1"/>
    <col min="3135" max="3135" width="7.7109375" style="359" customWidth="1"/>
    <col min="3136" max="3136" width="1.7109375" style="359" customWidth="1"/>
    <col min="3137" max="3137" width="2" style="359" customWidth="1"/>
    <col min="3138" max="3138" width="20.28515625" style="359" customWidth="1"/>
    <col min="3139" max="3139" width="1.7109375" style="359" customWidth="1"/>
    <col min="3140" max="3354" width="9.140625" style="359"/>
    <col min="3355" max="3355" width="3.28515625" style="359" customWidth="1"/>
    <col min="3356" max="3356" width="18.7109375" style="359" customWidth="1"/>
    <col min="3357" max="3357" width="2.85546875" style="359" customWidth="1"/>
    <col min="3358" max="3358" width="18.7109375" style="359" customWidth="1"/>
    <col min="3359" max="3359" width="2.85546875" style="359" customWidth="1"/>
    <col min="3360" max="3360" width="18.7109375" style="359" customWidth="1"/>
    <col min="3361" max="3361" width="3" style="359" customWidth="1"/>
    <col min="3362" max="3362" width="18.7109375" style="359" customWidth="1"/>
    <col min="3363" max="3363" width="3" style="359" customWidth="1"/>
    <col min="3364" max="3364" width="18.7109375" style="359" customWidth="1"/>
    <col min="3365" max="3365" width="3" style="359" customWidth="1"/>
    <col min="3366" max="3366" width="18.7109375" style="359" customWidth="1"/>
    <col min="3367" max="3367" width="3.140625" style="359" customWidth="1"/>
    <col min="3368" max="3368" width="18.7109375" style="359" customWidth="1"/>
    <col min="3369" max="3369" width="6.85546875" style="359" customWidth="1"/>
    <col min="3370" max="3371" width="4.7109375" style="359" customWidth="1"/>
    <col min="3372" max="3373" width="1.7109375" style="359" customWidth="1"/>
    <col min="3374" max="3376" width="6.7109375" style="359" customWidth="1"/>
    <col min="3377" max="3377" width="11.7109375" style="359" customWidth="1"/>
    <col min="3378" max="3378" width="9.140625" style="359"/>
    <col min="3379" max="3381" width="16.7109375" style="359" customWidth="1"/>
    <col min="3382" max="3383" width="6.7109375" style="359" customWidth="1"/>
    <col min="3384" max="3386" width="5.7109375" style="359" customWidth="1"/>
    <col min="3387" max="3390" width="8.7109375" style="359" customWidth="1"/>
    <col min="3391" max="3391" width="7.7109375" style="359" customWidth="1"/>
    <col min="3392" max="3392" width="1.7109375" style="359" customWidth="1"/>
    <col min="3393" max="3393" width="2" style="359" customWidth="1"/>
    <col min="3394" max="3394" width="20.28515625" style="359" customWidth="1"/>
    <col min="3395" max="3395" width="1.7109375" style="359" customWidth="1"/>
    <col min="3396" max="3610" width="9.140625" style="359"/>
    <col min="3611" max="3611" width="3.28515625" style="359" customWidth="1"/>
    <col min="3612" max="3612" width="18.7109375" style="359" customWidth="1"/>
    <col min="3613" max="3613" width="2.85546875" style="359" customWidth="1"/>
    <col min="3614" max="3614" width="18.7109375" style="359" customWidth="1"/>
    <col min="3615" max="3615" width="2.85546875" style="359" customWidth="1"/>
    <col min="3616" max="3616" width="18.7109375" style="359" customWidth="1"/>
    <col min="3617" max="3617" width="3" style="359" customWidth="1"/>
    <col min="3618" max="3618" width="18.7109375" style="359" customWidth="1"/>
    <col min="3619" max="3619" width="3" style="359" customWidth="1"/>
    <col min="3620" max="3620" width="18.7109375" style="359" customWidth="1"/>
    <col min="3621" max="3621" width="3" style="359" customWidth="1"/>
    <col min="3622" max="3622" width="18.7109375" style="359" customWidth="1"/>
    <col min="3623" max="3623" width="3.140625" style="359" customWidth="1"/>
    <col min="3624" max="3624" width="18.7109375" style="359" customWidth="1"/>
    <col min="3625" max="3625" width="6.85546875" style="359" customWidth="1"/>
    <col min="3626" max="3627" width="4.7109375" style="359" customWidth="1"/>
    <col min="3628" max="3629" width="1.7109375" style="359" customWidth="1"/>
    <col min="3630" max="3632" width="6.7109375" style="359" customWidth="1"/>
    <col min="3633" max="3633" width="11.7109375" style="359" customWidth="1"/>
    <col min="3634" max="3634" width="9.140625" style="359"/>
    <col min="3635" max="3637" width="16.7109375" style="359" customWidth="1"/>
    <col min="3638" max="3639" width="6.7109375" style="359" customWidth="1"/>
    <col min="3640" max="3642" width="5.7109375" style="359" customWidth="1"/>
    <col min="3643" max="3646" width="8.7109375" style="359" customWidth="1"/>
    <col min="3647" max="3647" width="7.7109375" style="359" customWidth="1"/>
    <col min="3648" max="3648" width="1.7109375" style="359" customWidth="1"/>
    <col min="3649" max="3649" width="2" style="359" customWidth="1"/>
    <col min="3650" max="3650" width="20.28515625" style="359" customWidth="1"/>
    <col min="3651" max="3651" width="1.7109375" style="359" customWidth="1"/>
    <col min="3652" max="3866" width="9.140625" style="359"/>
    <col min="3867" max="3867" width="3.28515625" style="359" customWidth="1"/>
    <col min="3868" max="3868" width="18.7109375" style="359" customWidth="1"/>
    <col min="3869" max="3869" width="2.85546875" style="359" customWidth="1"/>
    <col min="3870" max="3870" width="18.7109375" style="359" customWidth="1"/>
    <col min="3871" max="3871" width="2.85546875" style="359" customWidth="1"/>
    <col min="3872" max="3872" width="18.7109375" style="359" customWidth="1"/>
    <col min="3873" max="3873" width="3" style="359" customWidth="1"/>
    <col min="3874" max="3874" width="18.7109375" style="359" customWidth="1"/>
    <col min="3875" max="3875" width="3" style="359" customWidth="1"/>
    <col min="3876" max="3876" width="18.7109375" style="359" customWidth="1"/>
    <col min="3877" max="3877" width="3" style="359" customWidth="1"/>
    <col min="3878" max="3878" width="18.7109375" style="359" customWidth="1"/>
    <col min="3879" max="3879" width="3.140625" style="359" customWidth="1"/>
    <col min="3880" max="3880" width="18.7109375" style="359" customWidth="1"/>
    <col min="3881" max="3881" width="6.85546875" style="359" customWidth="1"/>
    <col min="3882" max="3883" width="4.7109375" style="359" customWidth="1"/>
    <col min="3884" max="3885" width="1.7109375" style="359" customWidth="1"/>
    <col min="3886" max="3888" width="6.7109375" style="359" customWidth="1"/>
    <col min="3889" max="3889" width="11.7109375" style="359" customWidth="1"/>
    <col min="3890" max="3890" width="9.140625" style="359"/>
    <col min="3891" max="3893" width="16.7109375" style="359" customWidth="1"/>
    <col min="3894" max="3895" width="6.7109375" style="359" customWidth="1"/>
    <col min="3896" max="3898" width="5.7109375" style="359" customWidth="1"/>
    <col min="3899" max="3902" width="8.7109375" style="359" customWidth="1"/>
    <col min="3903" max="3903" width="7.7109375" style="359" customWidth="1"/>
    <col min="3904" max="3904" width="1.7109375" style="359" customWidth="1"/>
    <col min="3905" max="3905" width="2" style="359" customWidth="1"/>
    <col min="3906" max="3906" width="20.28515625" style="359" customWidth="1"/>
    <col min="3907" max="3907" width="1.7109375" style="359" customWidth="1"/>
    <col min="3908" max="4122" width="9.140625" style="359"/>
    <col min="4123" max="4123" width="3.28515625" style="359" customWidth="1"/>
    <col min="4124" max="4124" width="18.7109375" style="359" customWidth="1"/>
    <col min="4125" max="4125" width="2.85546875" style="359" customWidth="1"/>
    <col min="4126" max="4126" width="18.7109375" style="359" customWidth="1"/>
    <col min="4127" max="4127" width="2.85546875" style="359" customWidth="1"/>
    <col min="4128" max="4128" width="18.7109375" style="359" customWidth="1"/>
    <col min="4129" max="4129" width="3" style="359" customWidth="1"/>
    <col min="4130" max="4130" width="18.7109375" style="359" customWidth="1"/>
    <col min="4131" max="4131" width="3" style="359" customWidth="1"/>
    <col min="4132" max="4132" width="18.7109375" style="359" customWidth="1"/>
    <col min="4133" max="4133" width="3" style="359" customWidth="1"/>
    <col min="4134" max="4134" width="18.7109375" style="359" customWidth="1"/>
    <col min="4135" max="4135" width="3.140625" style="359" customWidth="1"/>
    <col min="4136" max="4136" width="18.7109375" style="359" customWidth="1"/>
    <col min="4137" max="4137" width="6.85546875" style="359" customWidth="1"/>
    <col min="4138" max="4139" width="4.7109375" style="359" customWidth="1"/>
    <col min="4140" max="4141" width="1.7109375" style="359" customWidth="1"/>
    <col min="4142" max="4144" width="6.7109375" style="359" customWidth="1"/>
    <col min="4145" max="4145" width="11.7109375" style="359" customWidth="1"/>
    <col min="4146" max="4146" width="9.140625" style="359"/>
    <col min="4147" max="4149" width="16.7109375" style="359" customWidth="1"/>
    <col min="4150" max="4151" width="6.7109375" style="359" customWidth="1"/>
    <col min="4152" max="4154" width="5.7109375" style="359" customWidth="1"/>
    <col min="4155" max="4158" width="8.7109375" style="359" customWidth="1"/>
    <col min="4159" max="4159" width="7.7109375" style="359" customWidth="1"/>
    <col min="4160" max="4160" width="1.7109375" style="359" customWidth="1"/>
    <col min="4161" max="4161" width="2" style="359" customWidth="1"/>
    <col min="4162" max="4162" width="20.28515625" style="359" customWidth="1"/>
    <col min="4163" max="4163" width="1.7109375" style="359" customWidth="1"/>
    <col min="4164" max="4378" width="9.140625" style="359"/>
    <col min="4379" max="4379" width="3.28515625" style="359" customWidth="1"/>
    <col min="4380" max="4380" width="18.7109375" style="359" customWidth="1"/>
    <col min="4381" max="4381" width="2.85546875" style="359" customWidth="1"/>
    <col min="4382" max="4382" width="18.7109375" style="359" customWidth="1"/>
    <col min="4383" max="4383" width="2.85546875" style="359" customWidth="1"/>
    <col min="4384" max="4384" width="18.7109375" style="359" customWidth="1"/>
    <col min="4385" max="4385" width="3" style="359" customWidth="1"/>
    <col min="4386" max="4386" width="18.7109375" style="359" customWidth="1"/>
    <col min="4387" max="4387" width="3" style="359" customWidth="1"/>
    <col min="4388" max="4388" width="18.7109375" style="359" customWidth="1"/>
    <col min="4389" max="4389" width="3" style="359" customWidth="1"/>
    <col min="4390" max="4390" width="18.7109375" style="359" customWidth="1"/>
    <col min="4391" max="4391" width="3.140625" style="359" customWidth="1"/>
    <col min="4392" max="4392" width="18.7109375" style="359" customWidth="1"/>
    <col min="4393" max="4393" width="6.85546875" style="359" customWidth="1"/>
    <col min="4394" max="4395" width="4.7109375" style="359" customWidth="1"/>
    <col min="4396" max="4397" width="1.7109375" style="359" customWidth="1"/>
    <col min="4398" max="4400" width="6.7109375" style="359" customWidth="1"/>
    <col min="4401" max="4401" width="11.7109375" style="359" customWidth="1"/>
    <col min="4402" max="4402" width="9.140625" style="359"/>
    <col min="4403" max="4405" width="16.7109375" style="359" customWidth="1"/>
    <col min="4406" max="4407" width="6.7109375" style="359" customWidth="1"/>
    <col min="4408" max="4410" width="5.7109375" style="359" customWidth="1"/>
    <col min="4411" max="4414" width="8.7109375" style="359" customWidth="1"/>
    <col min="4415" max="4415" width="7.7109375" style="359" customWidth="1"/>
    <col min="4416" max="4416" width="1.7109375" style="359" customWidth="1"/>
    <col min="4417" max="4417" width="2" style="359" customWidth="1"/>
    <col min="4418" max="4418" width="20.28515625" style="359" customWidth="1"/>
    <col min="4419" max="4419" width="1.7109375" style="359" customWidth="1"/>
    <col min="4420" max="4634" width="9.140625" style="359"/>
    <col min="4635" max="4635" width="3.28515625" style="359" customWidth="1"/>
    <col min="4636" max="4636" width="18.7109375" style="359" customWidth="1"/>
    <col min="4637" max="4637" width="2.85546875" style="359" customWidth="1"/>
    <col min="4638" max="4638" width="18.7109375" style="359" customWidth="1"/>
    <col min="4639" max="4639" width="2.85546875" style="359" customWidth="1"/>
    <col min="4640" max="4640" width="18.7109375" style="359" customWidth="1"/>
    <col min="4641" max="4641" width="3" style="359" customWidth="1"/>
    <col min="4642" max="4642" width="18.7109375" style="359" customWidth="1"/>
    <col min="4643" max="4643" width="3" style="359" customWidth="1"/>
    <col min="4644" max="4644" width="18.7109375" style="359" customWidth="1"/>
    <col min="4645" max="4645" width="3" style="359" customWidth="1"/>
    <col min="4646" max="4646" width="18.7109375" style="359" customWidth="1"/>
    <col min="4647" max="4647" width="3.140625" style="359" customWidth="1"/>
    <col min="4648" max="4648" width="18.7109375" style="359" customWidth="1"/>
    <col min="4649" max="4649" width="6.85546875" style="359" customWidth="1"/>
    <col min="4650" max="4651" width="4.7109375" style="359" customWidth="1"/>
    <col min="4652" max="4653" width="1.7109375" style="359" customWidth="1"/>
    <col min="4654" max="4656" width="6.7109375" style="359" customWidth="1"/>
    <col min="4657" max="4657" width="11.7109375" style="359" customWidth="1"/>
    <col min="4658" max="4658" width="9.140625" style="359"/>
    <col min="4659" max="4661" width="16.7109375" style="359" customWidth="1"/>
    <col min="4662" max="4663" width="6.7109375" style="359" customWidth="1"/>
    <col min="4664" max="4666" width="5.7109375" style="359" customWidth="1"/>
    <col min="4667" max="4670" width="8.7109375" style="359" customWidth="1"/>
    <col min="4671" max="4671" width="7.7109375" style="359" customWidth="1"/>
    <col min="4672" max="4672" width="1.7109375" style="359" customWidth="1"/>
    <col min="4673" max="4673" width="2" style="359" customWidth="1"/>
    <col min="4674" max="4674" width="20.28515625" style="359" customWidth="1"/>
    <col min="4675" max="4675" width="1.7109375" style="359" customWidth="1"/>
    <col min="4676" max="4890" width="9.140625" style="359"/>
    <col min="4891" max="4891" width="3.28515625" style="359" customWidth="1"/>
    <col min="4892" max="4892" width="18.7109375" style="359" customWidth="1"/>
    <col min="4893" max="4893" width="2.85546875" style="359" customWidth="1"/>
    <col min="4894" max="4894" width="18.7109375" style="359" customWidth="1"/>
    <col min="4895" max="4895" width="2.85546875" style="359" customWidth="1"/>
    <col min="4896" max="4896" width="18.7109375" style="359" customWidth="1"/>
    <col min="4897" max="4897" width="3" style="359" customWidth="1"/>
    <col min="4898" max="4898" width="18.7109375" style="359" customWidth="1"/>
    <col min="4899" max="4899" width="3" style="359" customWidth="1"/>
    <col min="4900" max="4900" width="18.7109375" style="359" customWidth="1"/>
    <col min="4901" max="4901" width="3" style="359" customWidth="1"/>
    <col min="4902" max="4902" width="18.7109375" style="359" customWidth="1"/>
    <col min="4903" max="4903" width="3.140625" style="359" customWidth="1"/>
    <col min="4904" max="4904" width="18.7109375" style="359" customWidth="1"/>
    <col min="4905" max="4905" width="6.85546875" style="359" customWidth="1"/>
    <col min="4906" max="4907" width="4.7109375" style="359" customWidth="1"/>
    <col min="4908" max="4909" width="1.7109375" style="359" customWidth="1"/>
    <col min="4910" max="4912" width="6.7109375" style="359" customWidth="1"/>
    <col min="4913" max="4913" width="11.7109375" style="359" customWidth="1"/>
    <col min="4914" max="4914" width="9.140625" style="359"/>
    <col min="4915" max="4917" width="16.7109375" style="359" customWidth="1"/>
    <col min="4918" max="4919" width="6.7109375" style="359" customWidth="1"/>
    <col min="4920" max="4922" width="5.7109375" style="359" customWidth="1"/>
    <col min="4923" max="4926" width="8.7109375" style="359" customWidth="1"/>
    <col min="4927" max="4927" width="7.7109375" style="359" customWidth="1"/>
    <col min="4928" max="4928" width="1.7109375" style="359" customWidth="1"/>
    <col min="4929" max="4929" width="2" style="359" customWidth="1"/>
    <col min="4930" max="4930" width="20.28515625" style="359" customWidth="1"/>
    <col min="4931" max="4931" width="1.7109375" style="359" customWidth="1"/>
    <col min="4932" max="5146" width="9.140625" style="359"/>
    <col min="5147" max="5147" width="3.28515625" style="359" customWidth="1"/>
    <col min="5148" max="5148" width="18.7109375" style="359" customWidth="1"/>
    <col min="5149" max="5149" width="2.85546875" style="359" customWidth="1"/>
    <col min="5150" max="5150" width="18.7109375" style="359" customWidth="1"/>
    <col min="5151" max="5151" width="2.85546875" style="359" customWidth="1"/>
    <col min="5152" max="5152" width="18.7109375" style="359" customWidth="1"/>
    <col min="5153" max="5153" width="3" style="359" customWidth="1"/>
    <col min="5154" max="5154" width="18.7109375" style="359" customWidth="1"/>
    <col min="5155" max="5155" width="3" style="359" customWidth="1"/>
    <col min="5156" max="5156" width="18.7109375" style="359" customWidth="1"/>
    <col min="5157" max="5157" width="3" style="359" customWidth="1"/>
    <col min="5158" max="5158" width="18.7109375" style="359" customWidth="1"/>
    <col min="5159" max="5159" width="3.140625" style="359" customWidth="1"/>
    <col min="5160" max="5160" width="18.7109375" style="359" customWidth="1"/>
    <col min="5161" max="5161" width="6.85546875" style="359" customWidth="1"/>
    <col min="5162" max="5163" width="4.7109375" style="359" customWidth="1"/>
    <col min="5164" max="5165" width="1.7109375" style="359" customWidth="1"/>
    <col min="5166" max="5168" width="6.7109375" style="359" customWidth="1"/>
    <col min="5169" max="5169" width="11.7109375" style="359" customWidth="1"/>
    <col min="5170" max="5170" width="9.140625" style="359"/>
    <col min="5171" max="5173" width="16.7109375" style="359" customWidth="1"/>
    <col min="5174" max="5175" width="6.7109375" style="359" customWidth="1"/>
    <col min="5176" max="5178" width="5.7109375" style="359" customWidth="1"/>
    <col min="5179" max="5182" width="8.7109375" style="359" customWidth="1"/>
    <col min="5183" max="5183" width="7.7109375" style="359" customWidth="1"/>
    <col min="5184" max="5184" width="1.7109375" style="359" customWidth="1"/>
    <col min="5185" max="5185" width="2" style="359" customWidth="1"/>
    <col min="5186" max="5186" width="20.28515625" style="359" customWidth="1"/>
    <col min="5187" max="5187" width="1.7109375" style="359" customWidth="1"/>
    <col min="5188" max="5402" width="9.140625" style="359"/>
    <col min="5403" max="5403" width="3.28515625" style="359" customWidth="1"/>
    <col min="5404" max="5404" width="18.7109375" style="359" customWidth="1"/>
    <col min="5405" max="5405" width="2.85546875" style="359" customWidth="1"/>
    <col min="5406" max="5406" width="18.7109375" style="359" customWidth="1"/>
    <col min="5407" max="5407" width="2.85546875" style="359" customWidth="1"/>
    <col min="5408" max="5408" width="18.7109375" style="359" customWidth="1"/>
    <col min="5409" max="5409" width="3" style="359" customWidth="1"/>
    <col min="5410" max="5410" width="18.7109375" style="359" customWidth="1"/>
    <col min="5411" max="5411" width="3" style="359" customWidth="1"/>
    <col min="5412" max="5412" width="18.7109375" style="359" customWidth="1"/>
    <col min="5413" max="5413" width="3" style="359" customWidth="1"/>
    <col min="5414" max="5414" width="18.7109375" style="359" customWidth="1"/>
    <col min="5415" max="5415" width="3.140625" style="359" customWidth="1"/>
    <col min="5416" max="5416" width="18.7109375" style="359" customWidth="1"/>
    <col min="5417" max="5417" width="6.85546875" style="359" customWidth="1"/>
    <col min="5418" max="5419" width="4.7109375" style="359" customWidth="1"/>
    <col min="5420" max="5421" width="1.7109375" style="359" customWidth="1"/>
    <col min="5422" max="5424" width="6.7109375" style="359" customWidth="1"/>
    <col min="5425" max="5425" width="11.7109375" style="359" customWidth="1"/>
    <col min="5426" max="5426" width="9.140625" style="359"/>
    <col min="5427" max="5429" width="16.7109375" style="359" customWidth="1"/>
    <col min="5430" max="5431" width="6.7109375" style="359" customWidth="1"/>
    <col min="5432" max="5434" width="5.7109375" style="359" customWidth="1"/>
    <col min="5435" max="5438" width="8.7109375" style="359" customWidth="1"/>
    <col min="5439" max="5439" width="7.7109375" style="359" customWidth="1"/>
    <col min="5440" max="5440" width="1.7109375" style="359" customWidth="1"/>
    <col min="5441" max="5441" width="2" style="359" customWidth="1"/>
    <col min="5442" max="5442" width="20.28515625" style="359" customWidth="1"/>
    <col min="5443" max="5443" width="1.7109375" style="359" customWidth="1"/>
    <col min="5444" max="5658" width="9.140625" style="359"/>
    <col min="5659" max="5659" width="3.28515625" style="359" customWidth="1"/>
    <col min="5660" max="5660" width="18.7109375" style="359" customWidth="1"/>
    <col min="5661" max="5661" width="2.85546875" style="359" customWidth="1"/>
    <col min="5662" max="5662" width="18.7109375" style="359" customWidth="1"/>
    <col min="5663" max="5663" width="2.85546875" style="359" customWidth="1"/>
    <col min="5664" max="5664" width="18.7109375" style="359" customWidth="1"/>
    <col min="5665" max="5665" width="3" style="359" customWidth="1"/>
    <col min="5666" max="5666" width="18.7109375" style="359" customWidth="1"/>
    <col min="5667" max="5667" width="3" style="359" customWidth="1"/>
    <col min="5668" max="5668" width="18.7109375" style="359" customWidth="1"/>
    <col min="5669" max="5669" width="3" style="359" customWidth="1"/>
    <col min="5670" max="5670" width="18.7109375" style="359" customWidth="1"/>
    <col min="5671" max="5671" width="3.140625" style="359" customWidth="1"/>
    <col min="5672" max="5672" width="18.7109375" style="359" customWidth="1"/>
    <col min="5673" max="5673" width="6.85546875" style="359" customWidth="1"/>
    <col min="5674" max="5675" width="4.7109375" style="359" customWidth="1"/>
    <col min="5676" max="5677" width="1.7109375" style="359" customWidth="1"/>
    <col min="5678" max="5680" width="6.7109375" style="359" customWidth="1"/>
    <col min="5681" max="5681" width="11.7109375" style="359" customWidth="1"/>
    <col min="5682" max="5682" width="9.140625" style="359"/>
    <col min="5683" max="5685" width="16.7109375" style="359" customWidth="1"/>
    <col min="5686" max="5687" width="6.7109375" style="359" customWidth="1"/>
    <col min="5688" max="5690" width="5.7109375" style="359" customWidth="1"/>
    <col min="5691" max="5694" width="8.7109375" style="359" customWidth="1"/>
    <col min="5695" max="5695" width="7.7109375" style="359" customWidth="1"/>
    <col min="5696" max="5696" width="1.7109375" style="359" customWidth="1"/>
    <col min="5697" max="5697" width="2" style="359" customWidth="1"/>
    <col min="5698" max="5698" width="20.28515625" style="359" customWidth="1"/>
    <col min="5699" max="5699" width="1.7109375" style="359" customWidth="1"/>
    <col min="5700" max="5914" width="9.140625" style="359"/>
    <col min="5915" max="5915" width="3.28515625" style="359" customWidth="1"/>
    <col min="5916" max="5916" width="18.7109375" style="359" customWidth="1"/>
    <col min="5917" max="5917" width="2.85546875" style="359" customWidth="1"/>
    <col min="5918" max="5918" width="18.7109375" style="359" customWidth="1"/>
    <col min="5919" max="5919" width="2.85546875" style="359" customWidth="1"/>
    <col min="5920" max="5920" width="18.7109375" style="359" customWidth="1"/>
    <col min="5921" max="5921" width="3" style="359" customWidth="1"/>
    <col min="5922" max="5922" width="18.7109375" style="359" customWidth="1"/>
    <col min="5923" max="5923" width="3" style="359" customWidth="1"/>
    <col min="5924" max="5924" width="18.7109375" style="359" customWidth="1"/>
    <col min="5925" max="5925" width="3" style="359" customWidth="1"/>
    <col min="5926" max="5926" width="18.7109375" style="359" customWidth="1"/>
    <col min="5927" max="5927" width="3.140625" style="359" customWidth="1"/>
    <col min="5928" max="5928" width="18.7109375" style="359" customWidth="1"/>
    <col min="5929" max="5929" width="6.85546875" style="359" customWidth="1"/>
    <col min="5930" max="5931" width="4.7109375" style="359" customWidth="1"/>
    <col min="5932" max="5933" width="1.7109375" style="359" customWidth="1"/>
    <col min="5934" max="5936" width="6.7109375" style="359" customWidth="1"/>
    <col min="5937" max="5937" width="11.7109375" style="359" customWidth="1"/>
    <col min="5938" max="5938" width="9.140625" style="359"/>
    <col min="5939" max="5941" width="16.7109375" style="359" customWidth="1"/>
    <col min="5942" max="5943" width="6.7109375" style="359" customWidth="1"/>
    <col min="5944" max="5946" width="5.7109375" style="359" customWidth="1"/>
    <col min="5947" max="5950" width="8.7109375" style="359" customWidth="1"/>
    <col min="5951" max="5951" width="7.7109375" style="359" customWidth="1"/>
    <col min="5952" max="5952" width="1.7109375" style="359" customWidth="1"/>
    <col min="5953" max="5953" width="2" style="359" customWidth="1"/>
    <col min="5954" max="5954" width="20.28515625" style="359" customWidth="1"/>
    <col min="5955" max="5955" width="1.7109375" style="359" customWidth="1"/>
    <col min="5956" max="6170" width="9.140625" style="359"/>
    <col min="6171" max="6171" width="3.28515625" style="359" customWidth="1"/>
    <col min="6172" max="6172" width="18.7109375" style="359" customWidth="1"/>
    <col min="6173" max="6173" width="2.85546875" style="359" customWidth="1"/>
    <col min="6174" max="6174" width="18.7109375" style="359" customWidth="1"/>
    <col min="6175" max="6175" width="2.85546875" style="359" customWidth="1"/>
    <col min="6176" max="6176" width="18.7109375" style="359" customWidth="1"/>
    <col min="6177" max="6177" width="3" style="359" customWidth="1"/>
    <col min="6178" max="6178" width="18.7109375" style="359" customWidth="1"/>
    <col min="6179" max="6179" width="3" style="359" customWidth="1"/>
    <col min="6180" max="6180" width="18.7109375" style="359" customWidth="1"/>
    <col min="6181" max="6181" width="3" style="359" customWidth="1"/>
    <col min="6182" max="6182" width="18.7109375" style="359" customWidth="1"/>
    <col min="6183" max="6183" width="3.140625" style="359" customWidth="1"/>
    <col min="6184" max="6184" width="18.7109375" style="359" customWidth="1"/>
    <col min="6185" max="6185" width="6.85546875" style="359" customWidth="1"/>
    <col min="6186" max="6187" width="4.7109375" style="359" customWidth="1"/>
    <col min="6188" max="6189" width="1.7109375" style="359" customWidth="1"/>
    <col min="6190" max="6192" width="6.7109375" style="359" customWidth="1"/>
    <col min="6193" max="6193" width="11.7109375" style="359" customWidth="1"/>
    <col min="6194" max="6194" width="9.140625" style="359"/>
    <col min="6195" max="6197" width="16.7109375" style="359" customWidth="1"/>
    <col min="6198" max="6199" width="6.7109375" style="359" customWidth="1"/>
    <col min="6200" max="6202" width="5.7109375" style="359" customWidth="1"/>
    <col min="6203" max="6206" width="8.7109375" style="359" customWidth="1"/>
    <col min="6207" max="6207" width="7.7109375" style="359" customWidth="1"/>
    <col min="6208" max="6208" width="1.7109375" style="359" customWidth="1"/>
    <col min="6209" max="6209" width="2" style="359" customWidth="1"/>
    <col min="6210" max="6210" width="20.28515625" style="359" customWidth="1"/>
    <col min="6211" max="6211" width="1.7109375" style="359" customWidth="1"/>
    <col min="6212" max="6426" width="9.140625" style="359"/>
    <col min="6427" max="6427" width="3.28515625" style="359" customWidth="1"/>
    <col min="6428" max="6428" width="18.7109375" style="359" customWidth="1"/>
    <col min="6429" max="6429" width="2.85546875" style="359" customWidth="1"/>
    <col min="6430" max="6430" width="18.7109375" style="359" customWidth="1"/>
    <col min="6431" max="6431" width="2.85546875" style="359" customWidth="1"/>
    <col min="6432" max="6432" width="18.7109375" style="359" customWidth="1"/>
    <col min="6433" max="6433" width="3" style="359" customWidth="1"/>
    <col min="6434" max="6434" width="18.7109375" style="359" customWidth="1"/>
    <col min="6435" max="6435" width="3" style="359" customWidth="1"/>
    <col min="6436" max="6436" width="18.7109375" style="359" customWidth="1"/>
    <col min="6437" max="6437" width="3" style="359" customWidth="1"/>
    <col min="6438" max="6438" width="18.7109375" style="359" customWidth="1"/>
    <col min="6439" max="6439" width="3.140625" style="359" customWidth="1"/>
    <col min="6440" max="6440" width="18.7109375" style="359" customWidth="1"/>
    <col min="6441" max="6441" width="6.85546875" style="359" customWidth="1"/>
    <col min="6442" max="6443" width="4.7109375" style="359" customWidth="1"/>
    <col min="6444" max="6445" width="1.7109375" style="359" customWidth="1"/>
    <col min="6446" max="6448" width="6.7109375" style="359" customWidth="1"/>
    <col min="6449" max="6449" width="11.7109375" style="359" customWidth="1"/>
    <col min="6450" max="6450" width="9.140625" style="359"/>
    <col min="6451" max="6453" width="16.7109375" style="359" customWidth="1"/>
    <col min="6454" max="6455" width="6.7109375" style="359" customWidth="1"/>
    <col min="6456" max="6458" width="5.7109375" style="359" customWidth="1"/>
    <col min="6459" max="6462" width="8.7109375" style="359" customWidth="1"/>
    <col min="6463" max="6463" width="7.7109375" style="359" customWidth="1"/>
    <col min="6464" max="6464" width="1.7109375" style="359" customWidth="1"/>
    <col min="6465" max="6465" width="2" style="359" customWidth="1"/>
    <col min="6466" max="6466" width="20.28515625" style="359" customWidth="1"/>
    <col min="6467" max="6467" width="1.7109375" style="359" customWidth="1"/>
    <col min="6468" max="6682" width="9.140625" style="359"/>
    <col min="6683" max="6683" width="3.28515625" style="359" customWidth="1"/>
    <col min="6684" max="6684" width="18.7109375" style="359" customWidth="1"/>
    <col min="6685" max="6685" width="2.85546875" style="359" customWidth="1"/>
    <col min="6686" max="6686" width="18.7109375" style="359" customWidth="1"/>
    <col min="6687" max="6687" width="2.85546875" style="359" customWidth="1"/>
    <col min="6688" max="6688" width="18.7109375" style="359" customWidth="1"/>
    <col min="6689" max="6689" width="3" style="359" customWidth="1"/>
    <col min="6690" max="6690" width="18.7109375" style="359" customWidth="1"/>
    <col min="6691" max="6691" width="3" style="359" customWidth="1"/>
    <col min="6692" max="6692" width="18.7109375" style="359" customWidth="1"/>
    <col min="6693" max="6693" width="3" style="359" customWidth="1"/>
    <col min="6694" max="6694" width="18.7109375" style="359" customWidth="1"/>
    <col min="6695" max="6695" width="3.140625" style="359" customWidth="1"/>
    <col min="6696" max="6696" width="18.7109375" style="359" customWidth="1"/>
    <col min="6697" max="6697" width="6.85546875" style="359" customWidth="1"/>
    <col min="6698" max="6699" width="4.7109375" style="359" customWidth="1"/>
    <col min="6700" max="6701" width="1.7109375" style="359" customWidth="1"/>
    <col min="6702" max="6704" width="6.7109375" style="359" customWidth="1"/>
    <col min="6705" max="6705" width="11.7109375" style="359" customWidth="1"/>
    <col min="6706" max="6706" width="9.140625" style="359"/>
    <col min="6707" max="6709" width="16.7109375" style="359" customWidth="1"/>
    <col min="6710" max="6711" width="6.7109375" style="359" customWidth="1"/>
    <col min="6712" max="6714" width="5.7109375" style="359" customWidth="1"/>
    <col min="6715" max="6718" width="8.7109375" style="359" customWidth="1"/>
    <col min="6719" max="6719" width="7.7109375" style="359" customWidth="1"/>
    <col min="6720" max="6720" width="1.7109375" style="359" customWidth="1"/>
    <col min="6721" max="6721" width="2" style="359" customWidth="1"/>
    <col min="6722" max="6722" width="20.28515625" style="359" customWidth="1"/>
    <col min="6723" max="6723" width="1.7109375" style="359" customWidth="1"/>
    <col min="6724" max="6938" width="9.140625" style="359"/>
    <col min="6939" max="6939" width="3.28515625" style="359" customWidth="1"/>
    <col min="6940" max="6940" width="18.7109375" style="359" customWidth="1"/>
    <col min="6941" max="6941" width="2.85546875" style="359" customWidth="1"/>
    <col min="6942" max="6942" width="18.7109375" style="359" customWidth="1"/>
    <col min="6943" max="6943" width="2.85546875" style="359" customWidth="1"/>
    <col min="6944" max="6944" width="18.7109375" style="359" customWidth="1"/>
    <col min="6945" max="6945" width="3" style="359" customWidth="1"/>
    <col min="6946" max="6946" width="18.7109375" style="359" customWidth="1"/>
    <col min="6947" max="6947" width="3" style="359" customWidth="1"/>
    <col min="6948" max="6948" width="18.7109375" style="359" customWidth="1"/>
    <col min="6949" max="6949" width="3" style="359" customWidth="1"/>
    <col min="6950" max="6950" width="18.7109375" style="359" customWidth="1"/>
    <col min="6951" max="6951" width="3.140625" style="359" customWidth="1"/>
    <col min="6952" max="6952" width="18.7109375" style="359" customWidth="1"/>
    <col min="6953" max="6953" width="6.85546875" style="359" customWidth="1"/>
    <col min="6954" max="6955" width="4.7109375" style="359" customWidth="1"/>
    <col min="6956" max="6957" width="1.7109375" style="359" customWidth="1"/>
    <col min="6958" max="6960" width="6.7109375" style="359" customWidth="1"/>
    <col min="6961" max="6961" width="11.7109375" style="359" customWidth="1"/>
    <col min="6962" max="6962" width="9.140625" style="359"/>
    <col min="6963" max="6965" width="16.7109375" style="359" customWidth="1"/>
    <col min="6966" max="6967" width="6.7109375" style="359" customWidth="1"/>
    <col min="6968" max="6970" width="5.7109375" style="359" customWidth="1"/>
    <col min="6971" max="6974" width="8.7109375" style="359" customWidth="1"/>
    <col min="6975" max="6975" width="7.7109375" style="359" customWidth="1"/>
    <col min="6976" max="6976" width="1.7109375" style="359" customWidth="1"/>
    <col min="6977" max="6977" width="2" style="359" customWidth="1"/>
    <col min="6978" max="6978" width="20.28515625" style="359" customWidth="1"/>
    <col min="6979" max="6979" width="1.7109375" style="359" customWidth="1"/>
    <col min="6980" max="7194" width="9.140625" style="359"/>
    <col min="7195" max="7195" width="3.28515625" style="359" customWidth="1"/>
    <col min="7196" max="7196" width="18.7109375" style="359" customWidth="1"/>
    <col min="7197" max="7197" width="2.85546875" style="359" customWidth="1"/>
    <col min="7198" max="7198" width="18.7109375" style="359" customWidth="1"/>
    <col min="7199" max="7199" width="2.85546875" style="359" customWidth="1"/>
    <col min="7200" max="7200" width="18.7109375" style="359" customWidth="1"/>
    <col min="7201" max="7201" width="3" style="359" customWidth="1"/>
    <col min="7202" max="7202" width="18.7109375" style="359" customWidth="1"/>
    <col min="7203" max="7203" width="3" style="359" customWidth="1"/>
    <col min="7204" max="7204" width="18.7109375" style="359" customWidth="1"/>
    <col min="7205" max="7205" width="3" style="359" customWidth="1"/>
    <col min="7206" max="7206" width="18.7109375" style="359" customWidth="1"/>
    <col min="7207" max="7207" width="3.140625" style="359" customWidth="1"/>
    <col min="7208" max="7208" width="18.7109375" style="359" customWidth="1"/>
    <col min="7209" max="7209" width="6.85546875" style="359" customWidth="1"/>
    <col min="7210" max="7211" width="4.7109375" style="359" customWidth="1"/>
    <col min="7212" max="7213" width="1.7109375" style="359" customWidth="1"/>
    <col min="7214" max="7216" width="6.7109375" style="359" customWidth="1"/>
    <col min="7217" max="7217" width="11.7109375" style="359" customWidth="1"/>
    <col min="7218" max="7218" width="9.140625" style="359"/>
    <col min="7219" max="7221" width="16.7109375" style="359" customWidth="1"/>
    <col min="7222" max="7223" width="6.7109375" style="359" customWidth="1"/>
    <col min="7224" max="7226" width="5.7109375" style="359" customWidth="1"/>
    <col min="7227" max="7230" width="8.7109375" style="359" customWidth="1"/>
    <col min="7231" max="7231" width="7.7109375" style="359" customWidth="1"/>
    <col min="7232" max="7232" width="1.7109375" style="359" customWidth="1"/>
    <col min="7233" max="7233" width="2" style="359" customWidth="1"/>
    <col min="7234" max="7234" width="20.28515625" style="359" customWidth="1"/>
    <col min="7235" max="7235" width="1.7109375" style="359" customWidth="1"/>
    <col min="7236" max="7450" width="9.140625" style="359"/>
    <col min="7451" max="7451" width="3.28515625" style="359" customWidth="1"/>
    <col min="7452" max="7452" width="18.7109375" style="359" customWidth="1"/>
    <col min="7453" max="7453" width="2.85546875" style="359" customWidth="1"/>
    <col min="7454" max="7454" width="18.7109375" style="359" customWidth="1"/>
    <col min="7455" max="7455" width="2.85546875" style="359" customWidth="1"/>
    <col min="7456" max="7456" width="18.7109375" style="359" customWidth="1"/>
    <col min="7457" max="7457" width="3" style="359" customWidth="1"/>
    <col min="7458" max="7458" width="18.7109375" style="359" customWidth="1"/>
    <col min="7459" max="7459" width="3" style="359" customWidth="1"/>
    <col min="7460" max="7460" width="18.7109375" style="359" customWidth="1"/>
    <col min="7461" max="7461" width="3" style="359" customWidth="1"/>
    <col min="7462" max="7462" width="18.7109375" style="359" customWidth="1"/>
    <col min="7463" max="7463" width="3.140625" style="359" customWidth="1"/>
    <col min="7464" max="7464" width="18.7109375" style="359" customWidth="1"/>
    <col min="7465" max="7465" width="6.85546875" style="359" customWidth="1"/>
    <col min="7466" max="7467" width="4.7109375" style="359" customWidth="1"/>
    <col min="7468" max="7469" width="1.7109375" style="359" customWidth="1"/>
    <col min="7470" max="7472" width="6.7109375" style="359" customWidth="1"/>
    <col min="7473" max="7473" width="11.7109375" style="359" customWidth="1"/>
    <col min="7474" max="7474" width="9.140625" style="359"/>
    <col min="7475" max="7477" width="16.7109375" style="359" customWidth="1"/>
    <col min="7478" max="7479" width="6.7109375" style="359" customWidth="1"/>
    <col min="7480" max="7482" width="5.7109375" style="359" customWidth="1"/>
    <col min="7483" max="7486" width="8.7109375" style="359" customWidth="1"/>
    <col min="7487" max="7487" width="7.7109375" style="359" customWidth="1"/>
    <col min="7488" max="7488" width="1.7109375" style="359" customWidth="1"/>
    <col min="7489" max="7489" width="2" style="359" customWidth="1"/>
    <col min="7490" max="7490" width="20.28515625" style="359" customWidth="1"/>
    <col min="7491" max="7491" width="1.7109375" style="359" customWidth="1"/>
    <col min="7492" max="7706" width="9.140625" style="359"/>
    <col min="7707" max="7707" width="3.28515625" style="359" customWidth="1"/>
    <col min="7708" max="7708" width="18.7109375" style="359" customWidth="1"/>
    <col min="7709" max="7709" width="2.85546875" style="359" customWidth="1"/>
    <col min="7710" max="7710" width="18.7109375" style="359" customWidth="1"/>
    <col min="7711" max="7711" width="2.85546875" style="359" customWidth="1"/>
    <col min="7712" max="7712" width="18.7109375" style="359" customWidth="1"/>
    <col min="7713" max="7713" width="3" style="359" customWidth="1"/>
    <col min="7714" max="7714" width="18.7109375" style="359" customWidth="1"/>
    <col min="7715" max="7715" width="3" style="359" customWidth="1"/>
    <col min="7716" max="7716" width="18.7109375" style="359" customWidth="1"/>
    <col min="7717" max="7717" width="3" style="359" customWidth="1"/>
    <col min="7718" max="7718" width="18.7109375" style="359" customWidth="1"/>
    <col min="7719" max="7719" width="3.140625" style="359" customWidth="1"/>
    <col min="7720" max="7720" width="18.7109375" style="359" customWidth="1"/>
    <col min="7721" max="7721" width="6.85546875" style="359" customWidth="1"/>
    <col min="7722" max="7723" width="4.7109375" style="359" customWidth="1"/>
    <col min="7724" max="7725" width="1.7109375" style="359" customWidth="1"/>
    <col min="7726" max="7728" width="6.7109375" style="359" customWidth="1"/>
    <col min="7729" max="7729" width="11.7109375" style="359" customWidth="1"/>
    <col min="7730" max="7730" width="9.140625" style="359"/>
    <col min="7731" max="7733" width="16.7109375" style="359" customWidth="1"/>
    <col min="7734" max="7735" width="6.7109375" style="359" customWidth="1"/>
    <col min="7736" max="7738" width="5.7109375" style="359" customWidth="1"/>
    <col min="7739" max="7742" width="8.7109375" style="359" customWidth="1"/>
    <col min="7743" max="7743" width="7.7109375" style="359" customWidth="1"/>
    <col min="7744" max="7744" width="1.7109375" style="359" customWidth="1"/>
    <col min="7745" max="7745" width="2" style="359" customWidth="1"/>
    <col min="7746" max="7746" width="20.28515625" style="359" customWidth="1"/>
    <col min="7747" max="7747" width="1.7109375" style="359" customWidth="1"/>
    <col min="7748" max="7962" width="9.140625" style="359"/>
    <col min="7963" max="7963" width="3.28515625" style="359" customWidth="1"/>
    <col min="7964" max="7964" width="18.7109375" style="359" customWidth="1"/>
    <col min="7965" max="7965" width="2.85546875" style="359" customWidth="1"/>
    <col min="7966" max="7966" width="18.7109375" style="359" customWidth="1"/>
    <col min="7967" max="7967" width="2.85546875" style="359" customWidth="1"/>
    <col min="7968" max="7968" width="18.7109375" style="359" customWidth="1"/>
    <col min="7969" max="7969" width="3" style="359" customWidth="1"/>
    <col min="7970" max="7970" width="18.7109375" style="359" customWidth="1"/>
    <col min="7971" max="7971" width="3" style="359" customWidth="1"/>
    <col min="7972" max="7972" width="18.7109375" style="359" customWidth="1"/>
    <col min="7973" max="7973" width="3" style="359" customWidth="1"/>
    <col min="7974" max="7974" width="18.7109375" style="359" customWidth="1"/>
    <col min="7975" max="7975" width="3.140625" style="359" customWidth="1"/>
    <col min="7976" max="7976" width="18.7109375" style="359" customWidth="1"/>
    <col min="7977" max="7977" width="6.85546875" style="359" customWidth="1"/>
    <col min="7978" max="7979" width="4.7109375" style="359" customWidth="1"/>
    <col min="7980" max="7981" width="1.7109375" style="359" customWidth="1"/>
    <col min="7982" max="7984" width="6.7109375" style="359" customWidth="1"/>
    <col min="7985" max="7985" width="11.7109375" style="359" customWidth="1"/>
    <col min="7986" max="7986" width="9.140625" style="359"/>
    <col min="7987" max="7989" width="16.7109375" style="359" customWidth="1"/>
    <col min="7990" max="7991" width="6.7109375" style="359" customWidth="1"/>
    <col min="7992" max="7994" width="5.7109375" style="359" customWidth="1"/>
    <col min="7995" max="7998" width="8.7109375" style="359" customWidth="1"/>
    <col min="7999" max="7999" width="7.7109375" style="359" customWidth="1"/>
    <col min="8000" max="8000" width="1.7109375" style="359" customWidth="1"/>
    <col min="8001" max="8001" width="2" style="359" customWidth="1"/>
    <col min="8002" max="8002" width="20.28515625" style="359" customWidth="1"/>
    <col min="8003" max="8003" width="1.7109375" style="359" customWidth="1"/>
    <col min="8004" max="8218" width="9.140625" style="359"/>
    <col min="8219" max="8219" width="3.28515625" style="359" customWidth="1"/>
    <col min="8220" max="8220" width="18.7109375" style="359" customWidth="1"/>
    <col min="8221" max="8221" width="2.85546875" style="359" customWidth="1"/>
    <col min="8222" max="8222" width="18.7109375" style="359" customWidth="1"/>
    <col min="8223" max="8223" width="2.85546875" style="359" customWidth="1"/>
    <col min="8224" max="8224" width="18.7109375" style="359" customWidth="1"/>
    <col min="8225" max="8225" width="3" style="359" customWidth="1"/>
    <col min="8226" max="8226" width="18.7109375" style="359" customWidth="1"/>
    <col min="8227" max="8227" width="3" style="359" customWidth="1"/>
    <col min="8228" max="8228" width="18.7109375" style="359" customWidth="1"/>
    <col min="8229" max="8229" width="3" style="359" customWidth="1"/>
    <col min="8230" max="8230" width="18.7109375" style="359" customWidth="1"/>
    <col min="8231" max="8231" width="3.140625" style="359" customWidth="1"/>
    <col min="8232" max="8232" width="18.7109375" style="359" customWidth="1"/>
    <col min="8233" max="8233" width="6.85546875" style="359" customWidth="1"/>
    <col min="8234" max="8235" width="4.7109375" style="359" customWidth="1"/>
    <col min="8236" max="8237" width="1.7109375" style="359" customWidth="1"/>
    <col min="8238" max="8240" width="6.7109375" style="359" customWidth="1"/>
    <col min="8241" max="8241" width="11.7109375" style="359" customWidth="1"/>
    <col min="8242" max="8242" width="9.140625" style="359"/>
    <col min="8243" max="8245" width="16.7109375" style="359" customWidth="1"/>
    <col min="8246" max="8247" width="6.7109375" style="359" customWidth="1"/>
    <col min="8248" max="8250" width="5.7109375" style="359" customWidth="1"/>
    <col min="8251" max="8254" width="8.7109375" style="359" customWidth="1"/>
    <col min="8255" max="8255" width="7.7109375" style="359" customWidth="1"/>
    <col min="8256" max="8256" width="1.7109375" style="359" customWidth="1"/>
    <col min="8257" max="8257" width="2" style="359" customWidth="1"/>
    <col min="8258" max="8258" width="20.28515625" style="359" customWidth="1"/>
    <col min="8259" max="8259" width="1.7109375" style="359" customWidth="1"/>
    <col min="8260" max="8474" width="9.140625" style="359"/>
    <col min="8475" max="8475" width="3.28515625" style="359" customWidth="1"/>
    <col min="8476" max="8476" width="18.7109375" style="359" customWidth="1"/>
    <col min="8477" max="8477" width="2.85546875" style="359" customWidth="1"/>
    <col min="8478" max="8478" width="18.7109375" style="359" customWidth="1"/>
    <col min="8479" max="8479" width="2.85546875" style="359" customWidth="1"/>
    <col min="8480" max="8480" width="18.7109375" style="359" customWidth="1"/>
    <col min="8481" max="8481" width="3" style="359" customWidth="1"/>
    <col min="8482" max="8482" width="18.7109375" style="359" customWidth="1"/>
    <col min="8483" max="8483" width="3" style="359" customWidth="1"/>
    <col min="8484" max="8484" width="18.7109375" style="359" customWidth="1"/>
    <col min="8485" max="8485" width="3" style="359" customWidth="1"/>
    <col min="8486" max="8486" width="18.7109375" style="359" customWidth="1"/>
    <col min="8487" max="8487" width="3.140625" style="359" customWidth="1"/>
    <col min="8488" max="8488" width="18.7109375" style="359" customWidth="1"/>
    <col min="8489" max="8489" width="6.85546875" style="359" customWidth="1"/>
    <col min="8490" max="8491" width="4.7109375" style="359" customWidth="1"/>
    <col min="8492" max="8493" width="1.7109375" style="359" customWidth="1"/>
    <col min="8494" max="8496" width="6.7109375" style="359" customWidth="1"/>
    <col min="8497" max="8497" width="11.7109375" style="359" customWidth="1"/>
    <col min="8498" max="8498" width="9.140625" style="359"/>
    <col min="8499" max="8501" width="16.7109375" style="359" customWidth="1"/>
    <col min="8502" max="8503" width="6.7109375" style="359" customWidth="1"/>
    <col min="8504" max="8506" width="5.7109375" style="359" customWidth="1"/>
    <col min="8507" max="8510" width="8.7109375" style="359" customWidth="1"/>
    <col min="8511" max="8511" width="7.7109375" style="359" customWidth="1"/>
    <col min="8512" max="8512" width="1.7109375" style="359" customWidth="1"/>
    <col min="8513" max="8513" width="2" style="359" customWidth="1"/>
    <col min="8514" max="8514" width="20.28515625" style="359" customWidth="1"/>
    <col min="8515" max="8515" width="1.7109375" style="359" customWidth="1"/>
    <col min="8516" max="8730" width="9.140625" style="359"/>
    <col min="8731" max="8731" width="3.28515625" style="359" customWidth="1"/>
    <col min="8732" max="8732" width="18.7109375" style="359" customWidth="1"/>
    <col min="8733" max="8733" width="2.85546875" style="359" customWidth="1"/>
    <col min="8734" max="8734" width="18.7109375" style="359" customWidth="1"/>
    <col min="8735" max="8735" width="2.85546875" style="359" customWidth="1"/>
    <col min="8736" max="8736" width="18.7109375" style="359" customWidth="1"/>
    <col min="8737" max="8737" width="3" style="359" customWidth="1"/>
    <col min="8738" max="8738" width="18.7109375" style="359" customWidth="1"/>
    <col min="8739" max="8739" width="3" style="359" customWidth="1"/>
    <col min="8740" max="8740" width="18.7109375" style="359" customWidth="1"/>
    <col min="8741" max="8741" width="3" style="359" customWidth="1"/>
    <col min="8742" max="8742" width="18.7109375" style="359" customWidth="1"/>
    <col min="8743" max="8743" width="3.140625" style="359" customWidth="1"/>
    <col min="8744" max="8744" width="18.7109375" style="359" customWidth="1"/>
    <col min="8745" max="8745" width="6.85546875" style="359" customWidth="1"/>
    <col min="8746" max="8747" width="4.7109375" style="359" customWidth="1"/>
    <col min="8748" max="8749" width="1.7109375" style="359" customWidth="1"/>
    <col min="8750" max="8752" width="6.7109375" style="359" customWidth="1"/>
    <col min="8753" max="8753" width="11.7109375" style="359" customWidth="1"/>
    <col min="8754" max="8754" width="9.140625" style="359"/>
    <col min="8755" max="8757" width="16.7109375" style="359" customWidth="1"/>
    <col min="8758" max="8759" width="6.7109375" style="359" customWidth="1"/>
    <col min="8760" max="8762" width="5.7109375" style="359" customWidth="1"/>
    <col min="8763" max="8766" width="8.7109375" style="359" customWidth="1"/>
    <col min="8767" max="8767" width="7.7109375" style="359" customWidth="1"/>
    <col min="8768" max="8768" width="1.7109375" style="359" customWidth="1"/>
    <col min="8769" max="8769" width="2" style="359" customWidth="1"/>
    <col min="8770" max="8770" width="20.28515625" style="359" customWidth="1"/>
    <col min="8771" max="8771" width="1.7109375" style="359" customWidth="1"/>
    <col min="8772" max="8986" width="9.140625" style="359"/>
    <col min="8987" max="8987" width="3.28515625" style="359" customWidth="1"/>
    <col min="8988" max="8988" width="18.7109375" style="359" customWidth="1"/>
    <col min="8989" max="8989" width="2.85546875" style="359" customWidth="1"/>
    <col min="8990" max="8990" width="18.7109375" style="359" customWidth="1"/>
    <col min="8991" max="8991" width="2.85546875" style="359" customWidth="1"/>
    <col min="8992" max="8992" width="18.7109375" style="359" customWidth="1"/>
    <col min="8993" max="8993" width="3" style="359" customWidth="1"/>
    <col min="8994" max="8994" width="18.7109375" style="359" customWidth="1"/>
    <col min="8995" max="8995" width="3" style="359" customWidth="1"/>
    <col min="8996" max="8996" width="18.7109375" style="359" customWidth="1"/>
    <col min="8997" max="8997" width="3" style="359" customWidth="1"/>
    <col min="8998" max="8998" width="18.7109375" style="359" customWidth="1"/>
    <col min="8999" max="8999" width="3.140625" style="359" customWidth="1"/>
    <col min="9000" max="9000" width="18.7109375" style="359" customWidth="1"/>
    <col min="9001" max="9001" width="6.85546875" style="359" customWidth="1"/>
    <col min="9002" max="9003" width="4.7109375" style="359" customWidth="1"/>
    <col min="9004" max="9005" width="1.7109375" style="359" customWidth="1"/>
    <col min="9006" max="9008" width="6.7109375" style="359" customWidth="1"/>
    <col min="9009" max="9009" width="11.7109375" style="359" customWidth="1"/>
    <col min="9010" max="9010" width="9.140625" style="359"/>
    <col min="9011" max="9013" width="16.7109375" style="359" customWidth="1"/>
    <col min="9014" max="9015" width="6.7109375" style="359" customWidth="1"/>
    <col min="9016" max="9018" width="5.7109375" style="359" customWidth="1"/>
    <col min="9019" max="9022" width="8.7109375" style="359" customWidth="1"/>
    <col min="9023" max="9023" width="7.7109375" style="359" customWidth="1"/>
    <col min="9024" max="9024" width="1.7109375" style="359" customWidth="1"/>
    <col min="9025" max="9025" width="2" style="359" customWidth="1"/>
    <col min="9026" max="9026" width="20.28515625" style="359" customWidth="1"/>
    <col min="9027" max="9027" width="1.7109375" style="359" customWidth="1"/>
    <col min="9028" max="9242" width="9.140625" style="359"/>
    <col min="9243" max="9243" width="3.28515625" style="359" customWidth="1"/>
    <col min="9244" max="9244" width="18.7109375" style="359" customWidth="1"/>
    <col min="9245" max="9245" width="2.85546875" style="359" customWidth="1"/>
    <col min="9246" max="9246" width="18.7109375" style="359" customWidth="1"/>
    <col min="9247" max="9247" width="2.85546875" style="359" customWidth="1"/>
    <col min="9248" max="9248" width="18.7109375" style="359" customWidth="1"/>
    <col min="9249" max="9249" width="3" style="359" customWidth="1"/>
    <col min="9250" max="9250" width="18.7109375" style="359" customWidth="1"/>
    <col min="9251" max="9251" width="3" style="359" customWidth="1"/>
    <col min="9252" max="9252" width="18.7109375" style="359" customWidth="1"/>
    <col min="9253" max="9253" width="3" style="359" customWidth="1"/>
    <col min="9254" max="9254" width="18.7109375" style="359" customWidth="1"/>
    <col min="9255" max="9255" width="3.140625" style="359" customWidth="1"/>
    <col min="9256" max="9256" width="18.7109375" style="359" customWidth="1"/>
    <col min="9257" max="9257" width="6.85546875" style="359" customWidth="1"/>
    <col min="9258" max="9259" width="4.7109375" style="359" customWidth="1"/>
    <col min="9260" max="9261" width="1.7109375" style="359" customWidth="1"/>
    <col min="9262" max="9264" width="6.7109375" style="359" customWidth="1"/>
    <col min="9265" max="9265" width="11.7109375" style="359" customWidth="1"/>
    <col min="9266" max="9266" width="9.140625" style="359"/>
    <col min="9267" max="9269" width="16.7109375" style="359" customWidth="1"/>
    <col min="9270" max="9271" width="6.7109375" style="359" customWidth="1"/>
    <col min="9272" max="9274" width="5.7109375" style="359" customWidth="1"/>
    <col min="9275" max="9278" width="8.7109375" style="359" customWidth="1"/>
    <col min="9279" max="9279" width="7.7109375" style="359" customWidth="1"/>
    <col min="9280" max="9280" width="1.7109375" style="359" customWidth="1"/>
    <col min="9281" max="9281" width="2" style="359" customWidth="1"/>
    <col min="9282" max="9282" width="20.28515625" style="359" customWidth="1"/>
    <col min="9283" max="9283" width="1.7109375" style="359" customWidth="1"/>
    <col min="9284" max="9498" width="9.140625" style="359"/>
    <col min="9499" max="9499" width="3.28515625" style="359" customWidth="1"/>
    <col min="9500" max="9500" width="18.7109375" style="359" customWidth="1"/>
    <col min="9501" max="9501" width="2.85546875" style="359" customWidth="1"/>
    <col min="9502" max="9502" width="18.7109375" style="359" customWidth="1"/>
    <col min="9503" max="9503" width="2.85546875" style="359" customWidth="1"/>
    <col min="9504" max="9504" width="18.7109375" style="359" customWidth="1"/>
    <col min="9505" max="9505" width="3" style="359" customWidth="1"/>
    <col min="9506" max="9506" width="18.7109375" style="359" customWidth="1"/>
    <col min="9507" max="9507" width="3" style="359" customWidth="1"/>
    <col min="9508" max="9508" width="18.7109375" style="359" customWidth="1"/>
    <col min="9509" max="9509" width="3" style="359" customWidth="1"/>
    <col min="9510" max="9510" width="18.7109375" style="359" customWidth="1"/>
    <col min="9511" max="9511" width="3.140625" style="359" customWidth="1"/>
    <col min="9512" max="9512" width="18.7109375" style="359" customWidth="1"/>
    <col min="9513" max="9513" width="6.85546875" style="359" customWidth="1"/>
    <col min="9514" max="9515" width="4.7109375" style="359" customWidth="1"/>
    <col min="9516" max="9517" width="1.7109375" style="359" customWidth="1"/>
    <col min="9518" max="9520" width="6.7109375" style="359" customWidth="1"/>
    <col min="9521" max="9521" width="11.7109375" style="359" customWidth="1"/>
    <col min="9522" max="9522" width="9.140625" style="359"/>
    <col min="9523" max="9525" width="16.7109375" style="359" customWidth="1"/>
    <col min="9526" max="9527" width="6.7109375" style="359" customWidth="1"/>
    <col min="9528" max="9530" width="5.7109375" style="359" customWidth="1"/>
    <col min="9531" max="9534" width="8.7109375" style="359" customWidth="1"/>
    <col min="9535" max="9535" width="7.7109375" style="359" customWidth="1"/>
    <col min="9536" max="9536" width="1.7109375" style="359" customWidth="1"/>
    <col min="9537" max="9537" width="2" style="359" customWidth="1"/>
    <col min="9538" max="9538" width="20.28515625" style="359" customWidth="1"/>
    <col min="9539" max="9539" width="1.7109375" style="359" customWidth="1"/>
    <col min="9540" max="9754" width="9.140625" style="359"/>
    <col min="9755" max="9755" width="3.28515625" style="359" customWidth="1"/>
    <col min="9756" max="9756" width="18.7109375" style="359" customWidth="1"/>
    <col min="9757" max="9757" width="2.85546875" style="359" customWidth="1"/>
    <col min="9758" max="9758" width="18.7109375" style="359" customWidth="1"/>
    <col min="9759" max="9759" width="2.85546875" style="359" customWidth="1"/>
    <col min="9760" max="9760" width="18.7109375" style="359" customWidth="1"/>
    <col min="9761" max="9761" width="3" style="359" customWidth="1"/>
    <col min="9762" max="9762" width="18.7109375" style="359" customWidth="1"/>
    <col min="9763" max="9763" width="3" style="359" customWidth="1"/>
    <col min="9764" max="9764" width="18.7109375" style="359" customWidth="1"/>
    <col min="9765" max="9765" width="3" style="359" customWidth="1"/>
    <col min="9766" max="9766" width="18.7109375" style="359" customWidth="1"/>
    <col min="9767" max="9767" width="3.140625" style="359" customWidth="1"/>
    <col min="9768" max="9768" width="18.7109375" style="359" customWidth="1"/>
    <col min="9769" max="9769" width="6.85546875" style="359" customWidth="1"/>
    <col min="9770" max="9771" width="4.7109375" style="359" customWidth="1"/>
    <col min="9772" max="9773" width="1.7109375" style="359" customWidth="1"/>
    <col min="9774" max="9776" width="6.7109375" style="359" customWidth="1"/>
    <col min="9777" max="9777" width="11.7109375" style="359" customWidth="1"/>
    <col min="9778" max="9778" width="9.140625" style="359"/>
    <col min="9779" max="9781" width="16.7109375" style="359" customWidth="1"/>
    <col min="9782" max="9783" width="6.7109375" style="359" customWidth="1"/>
    <col min="9784" max="9786" width="5.7109375" style="359" customWidth="1"/>
    <col min="9787" max="9790" width="8.7109375" style="359" customWidth="1"/>
    <col min="9791" max="9791" width="7.7109375" style="359" customWidth="1"/>
    <col min="9792" max="9792" width="1.7109375" style="359" customWidth="1"/>
    <col min="9793" max="9793" width="2" style="359" customWidth="1"/>
    <col min="9794" max="9794" width="20.28515625" style="359" customWidth="1"/>
    <col min="9795" max="9795" width="1.7109375" style="359" customWidth="1"/>
    <col min="9796" max="10010" width="9.140625" style="359"/>
    <col min="10011" max="10011" width="3.28515625" style="359" customWidth="1"/>
    <col min="10012" max="10012" width="18.7109375" style="359" customWidth="1"/>
    <col min="10013" max="10013" width="2.85546875" style="359" customWidth="1"/>
    <col min="10014" max="10014" width="18.7109375" style="359" customWidth="1"/>
    <col min="10015" max="10015" width="2.85546875" style="359" customWidth="1"/>
    <col min="10016" max="10016" width="18.7109375" style="359" customWidth="1"/>
    <col min="10017" max="10017" width="3" style="359" customWidth="1"/>
    <col min="10018" max="10018" width="18.7109375" style="359" customWidth="1"/>
    <col min="10019" max="10019" width="3" style="359" customWidth="1"/>
    <col min="10020" max="10020" width="18.7109375" style="359" customWidth="1"/>
    <col min="10021" max="10021" width="3" style="359" customWidth="1"/>
    <col min="10022" max="10022" width="18.7109375" style="359" customWidth="1"/>
    <col min="10023" max="10023" width="3.140625" style="359" customWidth="1"/>
    <col min="10024" max="10024" width="18.7109375" style="359" customWidth="1"/>
    <col min="10025" max="10025" width="6.85546875" style="359" customWidth="1"/>
    <col min="10026" max="10027" width="4.7109375" style="359" customWidth="1"/>
    <col min="10028" max="10029" width="1.7109375" style="359" customWidth="1"/>
    <col min="10030" max="10032" width="6.7109375" style="359" customWidth="1"/>
    <col min="10033" max="10033" width="11.7109375" style="359" customWidth="1"/>
    <col min="10034" max="10034" width="9.140625" style="359"/>
    <col min="10035" max="10037" width="16.7109375" style="359" customWidth="1"/>
    <col min="10038" max="10039" width="6.7109375" style="359" customWidth="1"/>
    <col min="10040" max="10042" width="5.7109375" style="359" customWidth="1"/>
    <col min="10043" max="10046" width="8.7109375" style="359" customWidth="1"/>
    <col min="10047" max="10047" width="7.7109375" style="359" customWidth="1"/>
    <col min="10048" max="10048" width="1.7109375" style="359" customWidth="1"/>
    <col min="10049" max="10049" width="2" style="359" customWidth="1"/>
    <col min="10050" max="10050" width="20.28515625" style="359" customWidth="1"/>
    <col min="10051" max="10051" width="1.7109375" style="359" customWidth="1"/>
    <col min="10052" max="10266" width="9.140625" style="359"/>
    <col min="10267" max="10267" width="3.28515625" style="359" customWidth="1"/>
    <col min="10268" max="10268" width="18.7109375" style="359" customWidth="1"/>
    <col min="10269" max="10269" width="2.85546875" style="359" customWidth="1"/>
    <col min="10270" max="10270" width="18.7109375" style="359" customWidth="1"/>
    <col min="10271" max="10271" width="2.85546875" style="359" customWidth="1"/>
    <col min="10272" max="10272" width="18.7109375" style="359" customWidth="1"/>
    <col min="10273" max="10273" width="3" style="359" customWidth="1"/>
    <col min="10274" max="10274" width="18.7109375" style="359" customWidth="1"/>
    <col min="10275" max="10275" width="3" style="359" customWidth="1"/>
    <col min="10276" max="10276" width="18.7109375" style="359" customWidth="1"/>
    <col min="10277" max="10277" width="3" style="359" customWidth="1"/>
    <col min="10278" max="10278" width="18.7109375" style="359" customWidth="1"/>
    <col min="10279" max="10279" width="3.140625" style="359" customWidth="1"/>
    <col min="10280" max="10280" width="18.7109375" style="359" customWidth="1"/>
    <col min="10281" max="10281" width="6.85546875" style="359" customWidth="1"/>
    <col min="10282" max="10283" width="4.7109375" style="359" customWidth="1"/>
    <col min="10284" max="10285" width="1.7109375" style="359" customWidth="1"/>
    <col min="10286" max="10288" width="6.7109375" style="359" customWidth="1"/>
    <col min="10289" max="10289" width="11.7109375" style="359" customWidth="1"/>
    <col min="10290" max="10290" width="9.140625" style="359"/>
    <col min="10291" max="10293" width="16.7109375" style="359" customWidth="1"/>
    <col min="10294" max="10295" width="6.7109375" style="359" customWidth="1"/>
    <col min="10296" max="10298" width="5.7109375" style="359" customWidth="1"/>
    <col min="10299" max="10302" width="8.7109375" style="359" customWidth="1"/>
    <col min="10303" max="10303" width="7.7109375" style="359" customWidth="1"/>
    <col min="10304" max="10304" width="1.7109375" style="359" customWidth="1"/>
    <col min="10305" max="10305" width="2" style="359" customWidth="1"/>
    <col min="10306" max="10306" width="20.28515625" style="359" customWidth="1"/>
    <col min="10307" max="10307" width="1.7109375" style="359" customWidth="1"/>
    <col min="10308" max="10522" width="9.140625" style="359"/>
    <col min="10523" max="10523" width="3.28515625" style="359" customWidth="1"/>
    <col min="10524" max="10524" width="18.7109375" style="359" customWidth="1"/>
    <col min="10525" max="10525" width="2.85546875" style="359" customWidth="1"/>
    <col min="10526" max="10526" width="18.7109375" style="359" customWidth="1"/>
    <col min="10527" max="10527" width="2.85546875" style="359" customWidth="1"/>
    <col min="10528" max="10528" width="18.7109375" style="359" customWidth="1"/>
    <col min="10529" max="10529" width="3" style="359" customWidth="1"/>
    <col min="10530" max="10530" width="18.7109375" style="359" customWidth="1"/>
    <col min="10531" max="10531" width="3" style="359" customWidth="1"/>
    <col min="10532" max="10532" width="18.7109375" style="359" customWidth="1"/>
    <col min="10533" max="10533" width="3" style="359" customWidth="1"/>
    <col min="10534" max="10534" width="18.7109375" style="359" customWidth="1"/>
    <col min="10535" max="10535" width="3.140625" style="359" customWidth="1"/>
    <col min="10536" max="10536" width="18.7109375" style="359" customWidth="1"/>
    <col min="10537" max="10537" width="6.85546875" style="359" customWidth="1"/>
    <col min="10538" max="10539" width="4.7109375" style="359" customWidth="1"/>
    <col min="10540" max="10541" width="1.7109375" style="359" customWidth="1"/>
    <col min="10542" max="10544" width="6.7109375" style="359" customWidth="1"/>
    <col min="10545" max="10545" width="11.7109375" style="359" customWidth="1"/>
    <col min="10546" max="10546" width="9.140625" style="359"/>
    <col min="10547" max="10549" width="16.7109375" style="359" customWidth="1"/>
    <col min="10550" max="10551" width="6.7109375" style="359" customWidth="1"/>
    <col min="10552" max="10554" width="5.7109375" style="359" customWidth="1"/>
    <col min="10555" max="10558" width="8.7109375" style="359" customWidth="1"/>
    <col min="10559" max="10559" width="7.7109375" style="359" customWidth="1"/>
    <col min="10560" max="10560" width="1.7109375" style="359" customWidth="1"/>
    <col min="10561" max="10561" width="2" style="359" customWidth="1"/>
    <col min="10562" max="10562" width="20.28515625" style="359" customWidth="1"/>
    <col min="10563" max="10563" width="1.7109375" style="359" customWidth="1"/>
    <col min="10564" max="10778" width="9.140625" style="359"/>
    <col min="10779" max="10779" width="3.28515625" style="359" customWidth="1"/>
    <col min="10780" max="10780" width="18.7109375" style="359" customWidth="1"/>
    <col min="10781" max="10781" width="2.85546875" style="359" customWidth="1"/>
    <col min="10782" max="10782" width="18.7109375" style="359" customWidth="1"/>
    <col min="10783" max="10783" width="2.85546875" style="359" customWidth="1"/>
    <col min="10784" max="10784" width="18.7109375" style="359" customWidth="1"/>
    <col min="10785" max="10785" width="3" style="359" customWidth="1"/>
    <col min="10786" max="10786" width="18.7109375" style="359" customWidth="1"/>
    <col min="10787" max="10787" width="3" style="359" customWidth="1"/>
    <col min="10788" max="10788" width="18.7109375" style="359" customWidth="1"/>
    <col min="10789" max="10789" width="3" style="359" customWidth="1"/>
    <col min="10790" max="10790" width="18.7109375" style="359" customWidth="1"/>
    <col min="10791" max="10791" width="3.140625" style="359" customWidth="1"/>
    <col min="10792" max="10792" width="18.7109375" style="359" customWidth="1"/>
    <col min="10793" max="10793" width="6.85546875" style="359" customWidth="1"/>
    <col min="10794" max="10795" width="4.7109375" style="359" customWidth="1"/>
    <col min="10796" max="10797" width="1.7109375" style="359" customWidth="1"/>
    <col min="10798" max="10800" width="6.7109375" style="359" customWidth="1"/>
    <col min="10801" max="10801" width="11.7109375" style="359" customWidth="1"/>
    <col min="10802" max="10802" width="9.140625" style="359"/>
    <col min="10803" max="10805" width="16.7109375" style="359" customWidth="1"/>
    <col min="10806" max="10807" width="6.7109375" style="359" customWidth="1"/>
    <col min="10808" max="10810" width="5.7109375" style="359" customWidth="1"/>
    <col min="10811" max="10814" width="8.7109375" style="359" customWidth="1"/>
    <col min="10815" max="10815" width="7.7109375" style="359" customWidth="1"/>
    <col min="10816" max="10816" width="1.7109375" style="359" customWidth="1"/>
    <col min="10817" max="10817" width="2" style="359" customWidth="1"/>
    <col min="10818" max="10818" width="20.28515625" style="359" customWidth="1"/>
    <col min="10819" max="10819" width="1.7109375" style="359" customWidth="1"/>
    <col min="10820" max="11034" width="9.140625" style="359"/>
    <col min="11035" max="11035" width="3.28515625" style="359" customWidth="1"/>
    <col min="11036" max="11036" width="18.7109375" style="359" customWidth="1"/>
    <col min="11037" max="11037" width="2.85546875" style="359" customWidth="1"/>
    <col min="11038" max="11038" width="18.7109375" style="359" customWidth="1"/>
    <col min="11039" max="11039" width="2.85546875" style="359" customWidth="1"/>
    <col min="11040" max="11040" width="18.7109375" style="359" customWidth="1"/>
    <col min="11041" max="11041" width="3" style="359" customWidth="1"/>
    <col min="11042" max="11042" width="18.7109375" style="359" customWidth="1"/>
    <col min="11043" max="11043" width="3" style="359" customWidth="1"/>
    <col min="11044" max="11044" width="18.7109375" style="359" customWidth="1"/>
    <col min="11045" max="11045" width="3" style="359" customWidth="1"/>
    <col min="11046" max="11046" width="18.7109375" style="359" customWidth="1"/>
    <col min="11047" max="11047" width="3.140625" style="359" customWidth="1"/>
    <col min="11048" max="11048" width="18.7109375" style="359" customWidth="1"/>
    <col min="11049" max="11049" width="6.85546875" style="359" customWidth="1"/>
    <col min="11050" max="11051" width="4.7109375" style="359" customWidth="1"/>
    <col min="11052" max="11053" width="1.7109375" style="359" customWidth="1"/>
    <col min="11054" max="11056" width="6.7109375" style="359" customWidth="1"/>
    <col min="11057" max="11057" width="11.7109375" style="359" customWidth="1"/>
    <col min="11058" max="11058" width="9.140625" style="359"/>
    <col min="11059" max="11061" width="16.7109375" style="359" customWidth="1"/>
    <col min="11062" max="11063" width="6.7109375" style="359" customWidth="1"/>
    <col min="11064" max="11066" width="5.7109375" style="359" customWidth="1"/>
    <col min="11067" max="11070" width="8.7109375" style="359" customWidth="1"/>
    <col min="11071" max="11071" width="7.7109375" style="359" customWidth="1"/>
    <col min="11072" max="11072" width="1.7109375" style="359" customWidth="1"/>
    <col min="11073" max="11073" width="2" style="359" customWidth="1"/>
    <col min="11074" max="11074" width="20.28515625" style="359" customWidth="1"/>
    <col min="11075" max="11075" width="1.7109375" style="359" customWidth="1"/>
    <col min="11076" max="11290" width="9.140625" style="359"/>
    <col min="11291" max="11291" width="3.28515625" style="359" customWidth="1"/>
    <col min="11292" max="11292" width="18.7109375" style="359" customWidth="1"/>
    <col min="11293" max="11293" width="2.85546875" style="359" customWidth="1"/>
    <col min="11294" max="11294" width="18.7109375" style="359" customWidth="1"/>
    <col min="11295" max="11295" width="2.85546875" style="359" customWidth="1"/>
    <col min="11296" max="11296" width="18.7109375" style="359" customWidth="1"/>
    <col min="11297" max="11297" width="3" style="359" customWidth="1"/>
    <col min="11298" max="11298" width="18.7109375" style="359" customWidth="1"/>
    <col min="11299" max="11299" width="3" style="359" customWidth="1"/>
    <col min="11300" max="11300" width="18.7109375" style="359" customWidth="1"/>
    <col min="11301" max="11301" width="3" style="359" customWidth="1"/>
    <col min="11302" max="11302" width="18.7109375" style="359" customWidth="1"/>
    <col min="11303" max="11303" width="3.140625" style="359" customWidth="1"/>
    <col min="11304" max="11304" width="18.7109375" style="359" customWidth="1"/>
    <col min="11305" max="11305" width="6.85546875" style="359" customWidth="1"/>
    <col min="11306" max="11307" width="4.7109375" style="359" customWidth="1"/>
    <col min="11308" max="11309" width="1.7109375" style="359" customWidth="1"/>
    <col min="11310" max="11312" width="6.7109375" style="359" customWidth="1"/>
    <col min="11313" max="11313" width="11.7109375" style="359" customWidth="1"/>
    <col min="11314" max="11314" width="9.140625" style="359"/>
    <col min="11315" max="11317" width="16.7109375" style="359" customWidth="1"/>
    <col min="11318" max="11319" width="6.7109375" style="359" customWidth="1"/>
    <col min="11320" max="11322" width="5.7109375" style="359" customWidth="1"/>
    <col min="11323" max="11326" width="8.7109375" style="359" customWidth="1"/>
    <col min="11327" max="11327" width="7.7109375" style="359" customWidth="1"/>
    <col min="11328" max="11328" width="1.7109375" style="359" customWidth="1"/>
    <col min="11329" max="11329" width="2" style="359" customWidth="1"/>
    <col min="11330" max="11330" width="20.28515625" style="359" customWidth="1"/>
    <col min="11331" max="11331" width="1.7109375" style="359" customWidth="1"/>
    <col min="11332" max="11546" width="9.140625" style="359"/>
    <col min="11547" max="11547" width="3.28515625" style="359" customWidth="1"/>
    <col min="11548" max="11548" width="18.7109375" style="359" customWidth="1"/>
    <col min="11549" max="11549" width="2.85546875" style="359" customWidth="1"/>
    <col min="11550" max="11550" width="18.7109375" style="359" customWidth="1"/>
    <col min="11551" max="11551" width="2.85546875" style="359" customWidth="1"/>
    <col min="11552" max="11552" width="18.7109375" style="359" customWidth="1"/>
    <col min="11553" max="11553" width="3" style="359" customWidth="1"/>
    <col min="11554" max="11554" width="18.7109375" style="359" customWidth="1"/>
    <col min="11555" max="11555" width="3" style="359" customWidth="1"/>
    <col min="11556" max="11556" width="18.7109375" style="359" customWidth="1"/>
    <col min="11557" max="11557" width="3" style="359" customWidth="1"/>
    <col min="11558" max="11558" width="18.7109375" style="359" customWidth="1"/>
    <col min="11559" max="11559" width="3.140625" style="359" customWidth="1"/>
    <col min="11560" max="11560" width="18.7109375" style="359" customWidth="1"/>
    <col min="11561" max="11561" width="6.85546875" style="359" customWidth="1"/>
    <col min="11562" max="11563" width="4.7109375" style="359" customWidth="1"/>
    <col min="11564" max="11565" width="1.7109375" style="359" customWidth="1"/>
    <col min="11566" max="11568" width="6.7109375" style="359" customWidth="1"/>
    <col min="11569" max="11569" width="11.7109375" style="359" customWidth="1"/>
    <col min="11570" max="11570" width="9.140625" style="359"/>
    <col min="11571" max="11573" width="16.7109375" style="359" customWidth="1"/>
    <col min="11574" max="11575" width="6.7109375" style="359" customWidth="1"/>
    <col min="11576" max="11578" width="5.7109375" style="359" customWidth="1"/>
    <col min="11579" max="11582" width="8.7109375" style="359" customWidth="1"/>
    <col min="11583" max="11583" width="7.7109375" style="359" customWidth="1"/>
    <col min="11584" max="11584" width="1.7109375" style="359" customWidth="1"/>
    <col min="11585" max="11585" width="2" style="359" customWidth="1"/>
    <col min="11586" max="11586" width="20.28515625" style="359" customWidth="1"/>
    <col min="11587" max="11587" width="1.7109375" style="359" customWidth="1"/>
    <col min="11588" max="11802" width="9.140625" style="359"/>
    <col min="11803" max="11803" width="3.28515625" style="359" customWidth="1"/>
    <col min="11804" max="11804" width="18.7109375" style="359" customWidth="1"/>
    <col min="11805" max="11805" width="2.85546875" style="359" customWidth="1"/>
    <col min="11806" max="11806" width="18.7109375" style="359" customWidth="1"/>
    <col min="11807" max="11807" width="2.85546875" style="359" customWidth="1"/>
    <col min="11808" max="11808" width="18.7109375" style="359" customWidth="1"/>
    <col min="11809" max="11809" width="3" style="359" customWidth="1"/>
    <col min="11810" max="11810" width="18.7109375" style="359" customWidth="1"/>
    <col min="11811" max="11811" width="3" style="359" customWidth="1"/>
    <col min="11812" max="11812" width="18.7109375" style="359" customWidth="1"/>
    <col min="11813" max="11813" width="3" style="359" customWidth="1"/>
    <col min="11814" max="11814" width="18.7109375" style="359" customWidth="1"/>
    <col min="11815" max="11815" width="3.140625" style="359" customWidth="1"/>
    <col min="11816" max="11816" width="18.7109375" style="359" customWidth="1"/>
    <col min="11817" max="11817" width="6.85546875" style="359" customWidth="1"/>
    <col min="11818" max="11819" width="4.7109375" style="359" customWidth="1"/>
    <col min="11820" max="11821" width="1.7109375" style="359" customWidth="1"/>
    <col min="11822" max="11824" width="6.7109375" style="359" customWidth="1"/>
    <col min="11825" max="11825" width="11.7109375" style="359" customWidth="1"/>
    <col min="11826" max="11826" width="9.140625" style="359"/>
    <col min="11827" max="11829" width="16.7109375" style="359" customWidth="1"/>
    <col min="11830" max="11831" width="6.7109375" style="359" customWidth="1"/>
    <col min="11832" max="11834" width="5.7109375" style="359" customWidth="1"/>
    <col min="11835" max="11838" width="8.7109375" style="359" customWidth="1"/>
    <col min="11839" max="11839" width="7.7109375" style="359" customWidth="1"/>
    <col min="11840" max="11840" width="1.7109375" style="359" customWidth="1"/>
    <col min="11841" max="11841" width="2" style="359" customWidth="1"/>
    <col min="11842" max="11842" width="20.28515625" style="359" customWidth="1"/>
    <col min="11843" max="11843" width="1.7109375" style="359" customWidth="1"/>
    <col min="11844" max="12058" width="9.140625" style="359"/>
    <col min="12059" max="12059" width="3.28515625" style="359" customWidth="1"/>
    <col min="12060" max="12060" width="18.7109375" style="359" customWidth="1"/>
    <col min="12061" max="12061" width="2.85546875" style="359" customWidth="1"/>
    <col min="12062" max="12062" width="18.7109375" style="359" customWidth="1"/>
    <col min="12063" max="12063" width="2.85546875" style="359" customWidth="1"/>
    <col min="12064" max="12064" width="18.7109375" style="359" customWidth="1"/>
    <col min="12065" max="12065" width="3" style="359" customWidth="1"/>
    <col min="12066" max="12066" width="18.7109375" style="359" customWidth="1"/>
    <col min="12067" max="12067" width="3" style="359" customWidth="1"/>
    <col min="12068" max="12068" width="18.7109375" style="359" customWidth="1"/>
    <col min="12069" max="12069" width="3" style="359" customWidth="1"/>
    <col min="12070" max="12070" width="18.7109375" style="359" customWidth="1"/>
    <col min="12071" max="12071" width="3.140625" style="359" customWidth="1"/>
    <col min="12072" max="12072" width="18.7109375" style="359" customWidth="1"/>
    <col min="12073" max="12073" width="6.85546875" style="359" customWidth="1"/>
    <col min="12074" max="12075" width="4.7109375" style="359" customWidth="1"/>
    <col min="12076" max="12077" width="1.7109375" style="359" customWidth="1"/>
    <col min="12078" max="12080" width="6.7109375" style="359" customWidth="1"/>
    <col min="12081" max="12081" width="11.7109375" style="359" customWidth="1"/>
    <col min="12082" max="12082" width="9.140625" style="359"/>
    <col min="12083" max="12085" width="16.7109375" style="359" customWidth="1"/>
    <col min="12086" max="12087" width="6.7109375" style="359" customWidth="1"/>
    <col min="12088" max="12090" width="5.7109375" style="359" customWidth="1"/>
    <col min="12091" max="12094" width="8.7109375" style="359" customWidth="1"/>
    <col min="12095" max="12095" width="7.7109375" style="359" customWidth="1"/>
    <col min="12096" max="12096" width="1.7109375" style="359" customWidth="1"/>
    <col min="12097" max="12097" width="2" style="359" customWidth="1"/>
    <col min="12098" max="12098" width="20.28515625" style="359" customWidth="1"/>
    <col min="12099" max="12099" width="1.7109375" style="359" customWidth="1"/>
    <col min="12100" max="12314" width="9.140625" style="359"/>
    <col min="12315" max="12315" width="3.28515625" style="359" customWidth="1"/>
    <col min="12316" max="12316" width="18.7109375" style="359" customWidth="1"/>
    <col min="12317" max="12317" width="2.85546875" style="359" customWidth="1"/>
    <col min="12318" max="12318" width="18.7109375" style="359" customWidth="1"/>
    <col min="12319" max="12319" width="2.85546875" style="359" customWidth="1"/>
    <col min="12320" max="12320" width="18.7109375" style="359" customWidth="1"/>
    <col min="12321" max="12321" width="3" style="359" customWidth="1"/>
    <col min="12322" max="12322" width="18.7109375" style="359" customWidth="1"/>
    <col min="12323" max="12323" width="3" style="359" customWidth="1"/>
    <col min="12324" max="12324" width="18.7109375" style="359" customWidth="1"/>
    <col min="12325" max="12325" width="3" style="359" customWidth="1"/>
    <col min="12326" max="12326" width="18.7109375" style="359" customWidth="1"/>
    <col min="12327" max="12327" width="3.140625" style="359" customWidth="1"/>
    <col min="12328" max="12328" width="18.7109375" style="359" customWidth="1"/>
    <col min="12329" max="12329" width="6.85546875" style="359" customWidth="1"/>
    <col min="12330" max="12331" width="4.7109375" style="359" customWidth="1"/>
    <col min="12332" max="12333" width="1.7109375" style="359" customWidth="1"/>
    <col min="12334" max="12336" width="6.7109375" style="359" customWidth="1"/>
    <col min="12337" max="12337" width="11.7109375" style="359" customWidth="1"/>
    <col min="12338" max="12338" width="9.140625" style="359"/>
    <col min="12339" max="12341" width="16.7109375" style="359" customWidth="1"/>
    <col min="12342" max="12343" width="6.7109375" style="359" customWidth="1"/>
    <col min="12344" max="12346" width="5.7109375" style="359" customWidth="1"/>
    <col min="12347" max="12350" width="8.7109375" style="359" customWidth="1"/>
    <col min="12351" max="12351" width="7.7109375" style="359" customWidth="1"/>
    <col min="12352" max="12352" width="1.7109375" style="359" customWidth="1"/>
    <col min="12353" max="12353" width="2" style="359" customWidth="1"/>
    <col min="12354" max="12354" width="20.28515625" style="359" customWidth="1"/>
    <col min="12355" max="12355" width="1.7109375" style="359" customWidth="1"/>
    <col min="12356" max="12570" width="9.140625" style="359"/>
    <col min="12571" max="12571" width="3.28515625" style="359" customWidth="1"/>
    <col min="12572" max="12572" width="18.7109375" style="359" customWidth="1"/>
    <col min="12573" max="12573" width="2.85546875" style="359" customWidth="1"/>
    <col min="12574" max="12574" width="18.7109375" style="359" customWidth="1"/>
    <col min="12575" max="12575" width="2.85546875" style="359" customWidth="1"/>
    <col min="12576" max="12576" width="18.7109375" style="359" customWidth="1"/>
    <col min="12577" max="12577" width="3" style="359" customWidth="1"/>
    <col min="12578" max="12578" width="18.7109375" style="359" customWidth="1"/>
    <col min="12579" max="12579" width="3" style="359" customWidth="1"/>
    <col min="12580" max="12580" width="18.7109375" style="359" customWidth="1"/>
    <col min="12581" max="12581" width="3" style="359" customWidth="1"/>
    <col min="12582" max="12582" width="18.7109375" style="359" customWidth="1"/>
    <col min="12583" max="12583" width="3.140625" style="359" customWidth="1"/>
    <col min="12584" max="12584" width="18.7109375" style="359" customWidth="1"/>
    <col min="12585" max="12585" width="6.85546875" style="359" customWidth="1"/>
    <col min="12586" max="12587" width="4.7109375" style="359" customWidth="1"/>
    <col min="12588" max="12589" width="1.7109375" style="359" customWidth="1"/>
    <col min="12590" max="12592" width="6.7109375" style="359" customWidth="1"/>
    <col min="12593" max="12593" width="11.7109375" style="359" customWidth="1"/>
    <col min="12594" max="12594" width="9.140625" style="359"/>
    <col min="12595" max="12597" width="16.7109375" style="359" customWidth="1"/>
    <col min="12598" max="12599" width="6.7109375" style="359" customWidth="1"/>
    <col min="12600" max="12602" width="5.7109375" style="359" customWidth="1"/>
    <col min="12603" max="12606" width="8.7109375" style="359" customWidth="1"/>
    <col min="12607" max="12607" width="7.7109375" style="359" customWidth="1"/>
    <col min="12608" max="12608" width="1.7109375" style="359" customWidth="1"/>
    <col min="12609" max="12609" width="2" style="359" customWidth="1"/>
    <col min="12610" max="12610" width="20.28515625" style="359" customWidth="1"/>
    <col min="12611" max="12611" width="1.7109375" style="359" customWidth="1"/>
    <col min="12612" max="12826" width="9.140625" style="359"/>
    <col min="12827" max="12827" width="3.28515625" style="359" customWidth="1"/>
    <col min="12828" max="12828" width="18.7109375" style="359" customWidth="1"/>
    <col min="12829" max="12829" width="2.85546875" style="359" customWidth="1"/>
    <col min="12830" max="12830" width="18.7109375" style="359" customWidth="1"/>
    <col min="12831" max="12831" width="2.85546875" style="359" customWidth="1"/>
    <col min="12832" max="12832" width="18.7109375" style="359" customWidth="1"/>
    <col min="12833" max="12833" width="3" style="359" customWidth="1"/>
    <col min="12834" max="12834" width="18.7109375" style="359" customWidth="1"/>
    <col min="12835" max="12835" width="3" style="359" customWidth="1"/>
    <col min="12836" max="12836" width="18.7109375" style="359" customWidth="1"/>
    <col min="12837" max="12837" width="3" style="359" customWidth="1"/>
    <col min="12838" max="12838" width="18.7109375" style="359" customWidth="1"/>
    <col min="12839" max="12839" width="3.140625" style="359" customWidth="1"/>
    <col min="12840" max="12840" width="18.7109375" style="359" customWidth="1"/>
    <col min="12841" max="12841" width="6.85546875" style="359" customWidth="1"/>
    <col min="12842" max="12843" width="4.7109375" style="359" customWidth="1"/>
    <col min="12844" max="12845" width="1.7109375" style="359" customWidth="1"/>
    <col min="12846" max="12848" width="6.7109375" style="359" customWidth="1"/>
    <col min="12849" max="12849" width="11.7109375" style="359" customWidth="1"/>
    <col min="12850" max="12850" width="9.140625" style="359"/>
    <col min="12851" max="12853" width="16.7109375" style="359" customWidth="1"/>
    <col min="12854" max="12855" width="6.7109375" style="359" customWidth="1"/>
    <col min="12856" max="12858" width="5.7109375" style="359" customWidth="1"/>
    <col min="12859" max="12862" width="8.7109375" style="359" customWidth="1"/>
    <col min="12863" max="12863" width="7.7109375" style="359" customWidth="1"/>
    <col min="12864" max="12864" width="1.7109375" style="359" customWidth="1"/>
    <col min="12865" max="12865" width="2" style="359" customWidth="1"/>
    <col min="12866" max="12866" width="20.28515625" style="359" customWidth="1"/>
    <col min="12867" max="12867" width="1.7109375" style="359" customWidth="1"/>
    <col min="12868" max="13082" width="9.140625" style="359"/>
    <col min="13083" max="13083" width="3.28515625" style="359" customWidth="1"/>
    <col min="13084" max="13084" width="18.7109375" style="359" customWidth="1"/>
    <col min="13085" max="13085" width="2.85546875" style="359" customWidth="1"/>
    <col min="13086" max="13086" width="18.7109375" style="359" customWidth="1"/>
    <col min="13087" max="13087" width="2.85546875" style="359" customWidth="1"/>
    <col min="13088" max="13088" width="18.7109375" style="359" customWidth="1"/>
    <col min="13089" max="13089" width="3" style="359" customWidth="1"/>
    <col min="13090" max="13090" width="18.7109375" style="359" customWidth="1"/>
    <col min="13091" max="13091" width="3" style="359" customWidth="1"/>
    <col min="13092" max="13092" width="18.7109375" style="359" customWidth="1"/>
    <col min="13093" max="13093" width="3" style="359" customWidth="1"/>
    <col min="13094" max="13094" width="18.7109375" style="359" customWidth="1"/>
    <col min="13095" max="13095" width="3.140625" style="359" customWidth="1"/>
    <col min="13096" max="13096" width="18.7109375" style="359" customWidth="1"/>
    <col min="13097" max="13097" width="6.85546875" style="359" customWidth="1"/>
    <col min="13098" max="13099" width="4.7109375" style="359" customWidth="1"/>
    <col min="13100" max="13101" width="1.7109375" style="359" customWidth="1"/>
    <col min="13102" max="13104" width="6.7109375" style="359" customWidth="1"/>
    <col min="13105" max="13105" width="11.7109375" style="359" customWidth="1"/>
    <col min="13106" max="13106" width="9.140625" style="359"/>
    <col min="13107" max="13109" width="16.7109375" style="359" customWidth="1"/>
    <col min="13110" max="13111" width="6.7109375" style="359" customWidth="1"/>
    <col min="13112" max="13114" width="5.7109375" style="359" customWidth="1"/>
    <col min="13115" max="13118" width="8.7109375" style="359" customWidth="1"/>
    <col min="13119" max="13119" width="7.7109375" style="359" customWidth="1"/>
    <col min="13120" max="13120" width="1.7109375" style="359" customWidth="1"/>
    <col min="13121" max="13121" width="2" style="359" customWidth="1"/>
    <col min="13122" max="13122" width="20.28515625" style="359" customWidth="1"/>
    <col min="13123" max="13123" width="1.7109375" style="359" customWidth="1"/>
    <col min="13124" max="13338" width="9.140625" style="359"/>
    <col min="13339" max="13339" width="3.28515625" style="359" customWidth="1"/>
    <col min="13340" max="13340" width="18.7109375" style="359" customWidth="1"/>
    <col min="13341" max="13341" width="2.85546875" style="359" customWidth="1"/>
    <col min="13342" max="13342" width="18.7109375" style="359" customWidth="1"/>
    <col min="13343" max="13343" width="2.85546875" style="359" customWidth="1"/>
    <col min="13344" max="13344" width="18.7109375" style="359" customWidth="1"/>
    <col min="13345" max="13345" width="3" style="359" customWidth="1"/>
    <col min="13346" max="13346" width="18.7109375" style="359" customWidth="1"/>
    <col min="13347" max="13347" width="3" style="359" customWidth="1"/>
    <col min="13348" max="13348" width="18.7109375" style="359" customWidth="1"/>
    <col min="13349" max="13349" width="3" style="359" customWidth="1"/>
    <col min="13350" max="13350" width="18.7109375" style="359" customWidth="1"/>
    <col min="13351" max="13351" width="3.140625" style="359" customWidth="1"/>
    <col min="13352" max="13352" width="18.7109375" style="359" customWidth="1"/>
    <col min="13353" max="13353" width="6.85546875" style="359" customWidth="1"/>
    <col min="13354" max="13355" width="4.7109375" style="359" customWidth="1"/>
    <col min="13356" max="13357" width="1.7109375" style="359" customWidth="1"/>
    <col min="13358" max="13360" width="6.7109375" style="359" customWidth="1"/>
    <col min="13361" max="13361" width="11.7109375" style="359" customWidth="1"/>
    <col min="13362" max="13362" width="9.140625" style="359"/>
    <col min="13363" max="13365" width="16.7109375" style="359" customWidth="1"/>
    <col min="13366" max="13367" width="6.7109375" style="359" customWidth="1"/>
    <col min="13368" max="13370" width="5.7109375" style="359" customWidth="1"/>
    <col min="13371" max="13374" width="8.7109375" style="359" customWidth="1"/>
    <col min="13375" max="13375" width="7.7109375" style="359" customWidth="1"/>
    <col min="13376" max="13376" width="1.7109375" style="359" customWidth="1"/>
    <col min="13377" max="13377" width="2" style="359" customWidth="1"/>
    <col min="13378" max="13378" width="20.28515625" style="359" customWidth="1"/>
    <col min="13379" max="13379" width="1.7109375" style="359" customWidth="1"/>
    <col min="13380" max="13594" width="9.140625" style="359"/>
    <col min="13595" max="13595" width="3.28515625" style="359" customWidth="1"/>
    <col min="13596" max="13596" width="18.7109375" style="359" customWidth="1"/>
    <col min="13597" max="13597" width="2.85546875" style="359" customWidth="1"/>
    <col min="13598" max="13598" width="18.7109375" style="359" customWidth="1"/>
    <col min="13599" max="13599" width="2.85546875" style="359" customWidth="1"/>
    <col min="13600" max="13600" width="18.7109375" style="359" customWidth="1"/>
    <col min="13601" max="13601" width="3" style="359" customWidth="1"/>
    <col min="13602" max="13602" width="18.7109375" style="359" customWidth="1"/>
    <col min="13603" max="13603" width="3" style="359" customWidth="1"/>
    <col min="13604" max="13604" width="18.7109375" style="359" customWidth="1"/>
    <col min="13605" max="13605" width="3" style="359" customWidth="1"/>
    <col min="13606" max="13606" width="18.7109375" style="359" customWidth="1"/>
    <col min="13607" max="13607" width="3.140625" style="359" customWidth="1"/>
    <col min="13608" max="13608" width="18.7109375" style="359" customWidth="1"/>
    <col min="13609" max="13609" width="6.85546875" style="359" customWidth="1"/>
    <col min="13610" max="13611" width="4.7109375" style="359" customWidth="1"/>
    <col min="13612" max="13613" width="1.7109375" style="359" customWidth="1"/>
    <col min="13614" max="13616" width="6.7109375" style="359" customWidth="1"/>
    <col min="13617" max="13617" width="11.7109375" style="359" customWidth="1"/>
    <col min="13618" max="13618" width="9.140625" style="359"/>
    <col min="13619" max="13621" width="16.7109375" style="359" customWidth="1"/>
    <col min="13622" max="13623" width="6.7109375" style="359" customWidth="1"/>
    <col min="13624" max="13626" width="5.7109375" style="359" customWidth="1"/>
    <col min="13627" max="13630" width="8.7109375" style="359" customWidth="1"/>
    <col min="13631" max="13631" width="7.7109375" style="359" customWidth="1"/>
    <col min="13632" max="13632" width="1.7109375" style="359" customWidth="1"/>
    <col min="13633" max="13633" width="2" style="359" customWidth="1"/>
    <col min="13634" max="13634" width="20.28515625" style="359" customWidth="1"/>
    <col min="13635" max="13635" width="1.7109375" style="359" customWidth="1"/>
    <col min="13636" max="13850" width="9.140625" style="359"/>
    <col min="13851" max="13851" width="3.28515625" style="359" customWidth="1"/>
    <col min="13852" max="13852" width="18.7109375" style="359" customWidth="1"/>
    <col min="13853" max="13853" width="2.85546875" style="359" customWidth="1"/>
    <col min="13854" max="13854" width="18.7109375" style="359" customWidth="1"/>
    <col min="13855" max="13855" width="2.85546875" style="359" customWidth="1"/>
    <col min="13856" max="13856" width="18.7109375" style="359" customWidth="1"/>
    <col min="13857" max="13857" width="3" style="359" customWidth="1"/>
    <col min="13858" max="13858" width="18.7109375" style="359" customWidth="1"/>
    <col min="13859" max="13859" width="3" style="359" customWidth="1"/>
    <col min="13860" max="13860" width="18.7109375" style="359" customWidth="1"/>
    <col min="13861" max="13861" width="3" style="359" customWidth="1"/>
    <col min="13862" max="13862" width="18.7109375" style="359" customWidth="1"/>
    <col min="13863" max="13863" width="3.140625" style="359" customWidth="1"/>
    <col min="13864" max="13864" width="18.7109375" style="359" customWidth="1"/>
    <col min="13865" max="13865" width="6.85546875" style="359" customWidth="1"/>
    <col min="13866" max="13867" width="4.7109375" style="359" customWidth="1"/>
    <col min="13868" max="13869" width="1.7109375" style="359" customWidth="1"/>
    <col min="13870" max="13872" width="6.7109375" style="359" customWidth="1"/>
    <col min="13873" max="13873" width="11.7109375" style="359" customWidth="1"/>
    <col min="13874" max="13874" width="9.140625" style="359"/>
    <col min="13875" max="13877" width="16.7109375" style="359" customWidth="1"/>
    <col min="13878" max="13879" width="6.7109375" style="359" customWidth="1"/>
    <col min="13880" max="13882" width="5.7109375" style="359" customWidth="1"/>
    <col min="13883" max="13886" width="8.7109375" style="359" customWidth="1"/>
    <col min="13887" max="13887" width="7.7109375" style="359" customWidth="1"/>
    <col min="13888" max="13888" width="1.7109375" style="359" customWidth="1"/>
    <col min="13889" max="13889" width="2" style="359" customWidth="1"/>
    <col min="13890" max="13890" width="20.28515625" style="359" customWidth="1"/>
    <col min="13891" max="13891" width="1.7109375" style="359" customWidth="1"/>
    <col min="13892" max="14106" width="9.140625" style="359"/>
    <col min="14107" max="14107" width="3.28515625" style="359" customWidth="1"/>
    <col min="14108" max="14108" width="18.7109375" style="359" customWidth="1"/>
    <col min="14109" max="14109" width="2.85546875" style="359" customWidth="1"/>
    <col min="14110" max="14110" width="18.7109375" style="359" customWidth="1"/>
    <col min="14111" max="14111" width="2.85546875" style="359" customWidth="1"/>
    <col min="14112" max="14112" width="18.7109375" style="359" customWidth="1"/>
    <col min="14113" max="14113" width="3" style="359" customWidth="1"/>
    <col min="14114" max="14114" width="18.7109375" style="359" customWidth="1"/>
    <col min="14115" max="14115" width="3" style="359" customWidth="1"/>
    <col min="14116" max="14116" width="18.7109375" style="359" customWidth="1"/>
    <col min="14117" max="14117" width="3" style="359" customWidth="1"/>
    <col min="14118" max="14118" width="18.7109375" style="359" customWidth="1"/>
    <col min="14119" max="14119" width="3.140625" style="359" customWidth="1"/>
    <col min="14120" max="14120" width="18.7109375" style="359" customWidth="1"/>
    <col min="14121" max="14121" width="6.85546875" style="359" customWidth="1"/>
    <col min="14122" max="14123" width="4.7109375" style="359" customWidth="1"/>
    <col min="14124" max="14125" width="1.7109375" style="359" customWidth="1"/>
    <col min="14126" max="14128" width="6.7109375" style="359" customWidth="1"/>
    <col min="14129" max="14129" width="11.7109375" style="359" customWidth="1"/>
    <col min="14130" max="14130" width="9.140625" style="359"/>
    <col min="14131" max="14133" width="16.7109375" style="359" customWidth="1"/>
    <col min="14134" max="14135" width="6.7109375" style="359" customWidth="1"/>
    <col min="14136" max="14138" width="5.7109375" style="359" customWidth="1"/>
    <col min="14139" max="14142" width="8.7109375" style="359" customWidth="1"/>
    <col min="14143" max="14143" width="7.7109375" style="359" customWidth="1"/>
    <col min="14144" max="14144" width="1.7109375" style="359" customWidth="1"/>
    <col min="14145" max="14145" width="2" style="359" customWidth="1"/>
    <col min="14146" max="14146" width="20.28515625" style="359" customWidth="1"/>
    <col min="14147" max="14147" width="1.7109375" style="359" customWidth="1"/>
    <col min="14148" max="14362" width="9.140625" style="359"/>
    <col min="14363" max="14363" width="3.28515625" style="359" customWidth="1"/>
    <col min="14364" max="14364" width="18.7109375" style="359" customWidth="1"/>
    <col min="14365" max="14365" width="2.85546875" style="359" customWidth="1"/>
    <col min="14366" max="14366" width="18.7109375" style="359" customWidth="1"/>
    <col min="14367" max="14367" width="2.85546875" style="359" customWidth="1"/>
    <col min="14368" max="14368" width="18.7109375" style="359" customWidth="1"/>
    <col min="14369" max="14369" width="3" style="359" customWidth="1"/>
    <col min="14370" max="14370" width="18.7109375" style="359" customWidth="1"/>
    <col min="14371" max="14371" width="3" style="359" customWidth="1"/>
    <col min="14372" max="14372" width="18.7109375" style="359" customWidth="1"/>
    <col min="14373" max="14373" width="3" style="359" customWidth="1"/>
    <col min="14374" max="14374" width="18.7109375" style="359" customWidth="1"/>
    <col min="14375" max="14375" width="3.140625" style="359" customWidth="1"/>
    <col min="14376" max="14376" width="18.7109375" style="359" customWidth="1"/>
    <col min="14377" max="14377" width="6.85546875" style="359" customWidth="1"/>
    <col min="14378" max="14379" width="4.7109375" style="359" customWidth="1"/>
    <col min="14380" max="14381" width="1.7109375" style="359" customWidth="1"/>
    <col min="14382" max="14384" width="6.7109375" style="359" customWidth="1"/>
    <col min="14385" max="14385" width="11.7109375" style="359" customWidth="1"/>
    <col min="14386" max="14386" width="9.140625" style="359"/>
    <col min="14387" max="14389" width="16.7109375" style="359" customWidth="1"/>
    <col min="14390" max="14391" width="6.7109375" style="359" customWidth="1"/>
    <col min="14392" max="14394" width="5.7109375" style="359" customWidth="1"/>
    <col min="14395" max="14398" width="8.7109375" style="359" customWidth="1"/>
    <col min="14399" max="14399" width="7.7109375" style="359" customWidth="1"/>
    <col min="14400" max="14400" width="1.7109375" style="359" customWidth="1"/>
    <col min="14401" max="14401" width="2" style="359" customWidth="1"/>
    <col min="14402" max="14402" width="20.28515625" style="359" customWidth="1"/>
    <col min="14403" max="14403" width="1.7109375" style="359" customWidth="1"/>
    <col min="14404" max="14618" width="9.140625" style="359"/>
    <col min="14619" max="14619" width="3.28515625" style="359" customWidth="1"/>
    <col min="14620" max="14620" width="18.7109375" style="359" customWidth="1"/>
    <col min="14621" max="14621" width="2.85546875" style="359" customWidth="1"/>
    <col min="14622" max="14622" width="18.7109375" style="359" customWidth="1"/>
    <col min="14623" max="14623" width="2.85546875" style="359" customWidth="1"/>
    <col min="14624" max="14624" width="18.7109375" style="359" customWidth="1"/>
    <col min="14625" max="14625" width="3" style="359" customWidth="1"/>
    <col min="14626" max="14626" width="18.7109375" style="359" customWidth="1"/>
    <col min="14627" max="14627" width="3" style="359" customWidth="1"/>
    <col min="14628" max="14628" width="18.7109375" style="359" customWidth="1"/>
    <col min="14629" max="14629" width="3" style="359" customWidth="1"/>
    <col min="14630" max="14630" width="18.7109375" style="359" customWidth="1"/>
    <col min="14631" max="14631" width="3.140625" style="359" customWidth="1"/>
    <col min="14632" max="14632" width="18.7109375" style="359" customWidth="1"/>
    <col min="14633" max="14633" width="6.85546875" style="359" customWidth="1"/>
    <col min="14634" max="14635" width="4.7109375" style="359" customWidth="1"/>
    <col min="14636" max="14637" width="1.7109375" style="359" customWidth="1"/>
    <col min="14638" max="14640" width="6.7109375" style="359" customWidth="1"/>
    <col min="14641" max="14641" width="11.7109375" style="359" customWidth="1"/>
    <col min="14642" max="14642" width="9.140625" style="359"/>
    <col min="14643" max="14645" width="16.7109375" style="359" customWidth="1"/>
    <col min="14646" max="14647" width="6.7109375" style="359" customWidth="1"/>
    <col min="14648" max="14650" width="5.7109375" style="359" customWidth="1"/>
    <col min="14651" max="14654" width="8.7109375" style="359" customWidth="1"/>
    <col min="14655" max="14655" width="7.7109375" style="359" customWidth="1"/>
    <col min="14656" max="14656" width="1.7109375" style="359" customWidth="1"/>
    <col min="14657" max="14657" width="2" style="359" customWidth="1"/>
    <col min="14658" max="14658" width="20.28515625" style="359" customWidth="1"/>
    <col min="14659" max="14659" width="1.7109375" style="359" customWidth="1"/>
    <col min="14660" max="14874" width="9.140625" style="359"/>
    <col min="14875" max="14875" width="3.28515625" style="359" customWidth="1"/>
    <col min="14876" max="14876" width="18.7109375" style="359" customWidth="1"/>
    <col min="14877" max="14877" width="2.85546875" style="359" customWidth="1"/>
    <col min="14878" max="14878" width="18.7109375" style="359" customWidth="1"/>
    <col min="14879" max="14879" width="2.85546875" style="359" customWidth="1"/>
    <col min="14880" max="14880" width="18.7109375" style="359" customWidth="1"/>
    <col min="14881" max="14881" width="3" style="359" customWidth="1"/>
    <col min="14882" max="14882" width="18.7109375" style="359" customWidth="1"/>
    <col min="14883" max="14883" width="3" style="359" customWidth="1"/>
    <col min="14884" max="14884" width="18.7109375" style="359" customWidth="1"/>
    <col min="14885" max="14885" width="3" style="359" customWidth="1"/>
    <col min="14886" max="14886" width="18.7109375" style="359" customWidth="1"/>
    <col min="14887" max="14887" width="3.140625" style="359" customWidth="1"/>
    <col min="14888" max="14888" width="18.7109375" style="359" customWidth="1"/>
    <col min="14889" max="14889" width="6.85546875" style="359" customWidth="1"/>
    <col min="14890" max="14891" width="4.7109375" style="359" customWidth="1"/>
    <col min="14892" max="14893" width="1.7109375" style="359" customWidth="1"/>
    <col min="14894" max="14896" width="6.7109375" style="359" customWidth="1"/>
    <col min="14897" max="14897" width="11.7109375" style="359" customWidth="1"/>
    <col min="14898" max="14898" width="9.140625" style="359"/>
    <col min="14899" max="14901" width="16.7109375" style="359" customWidth="1"/>
    <col min="14902" max="14903" width="6.7109375" style="359" customWidth="1"/>
    <col min="14904" max="14906" width="5.7109375" style="359" customWidth="1"/>
    <col min="14907" max="14910" width="8.7109375" style="359" customWidth="1"/>
    <col min="14911" max="14911" width="7.7109375" style="359" customWidth="1"/>
    <col min="14912" max="14912" width="1.7109375" style="359" customWidth="1"/>
    <col min="14913" max="14913" width="2" style="359" customWidth="1"/>
    <col min="14914" max="14914" width="20.28515625" style="359" customWidth="1"/>
    <col min="14915" max="14915" width="1.7109375" style="359" customWidth="1"/>
    <col min="14916" max="15130" width="9.140625" style="359"/>
    <col min="15131" max="15131" width="3.28515625" style="359" customWidth="1"/>
    <col min="15132" max="15132" width="18.7109375" style="359" customWidth="1"/>
    <col min="15133" max="15133" width="2.85546875" style="359" customWidth="1"/>
    <col min="15134" max="15134" width="18.7109375" style="359" customWidth="1"/>
    <col min="15135" max="15135" width="2.85546875" style="359" customWidth="1"/>
    <col min="15136" max="15136" width="18.7109375" style="359" customWidth="1"/>
    <col min="15137" max="15137" width="3" style="359" customWidth="1"/>
    <col min="15138" max="15138" width="18.7109375" style="359" customWidth="1"/>
    <col min="15139" max="15139" width="3" style="359" customWidth="1"/>
    <col min="15140" max="15140" width="18.7109375" style="359" customWidth="1"/>
    <col min="15141" max="15141" width="3" style="359" customWidth="1"/>
    <col min="15142" max="15142" width="18.7109375" style="359" customWidth="1"/>
    <col min="15143" max="15143" width="3.140625" style="359" customWidth="1"/>
    <col min="15144" max="15144" width="18.7109375" style="359" customWidth="1"/>
    <col min="15145" max="15145" width="6.85546875" style="359" customWidth="1"/>
    <col min="15146" max="15147" width="4.7109375" style="359" customWidth="1"/>
    <col min="15148" max="15149" width="1.7109375" style="359" customWidth="1"/>
    <col min="15150" max="15152" width="6.7109375" style="359" customWidth="1"/>
    <col min="15153" max="15153" width="11.7109375" style="359" customWidth="1"/>
    <col min="15154" max="15154" width="9.140625" style="359"/>
    <col min="15155" max="15157" width="16.7109375" style="359" customWidth="1"/>
    <col min="15158" max="15159" width="6.7109375" style="359" customWidth="1"/>
    <col min="15160" max="15162" width="5.7109375" style="359" customWidth="1"/>
    <col min="15163" max="15166" width="8.7109375" style="359" customWidth="1"/>
    <col min="15167" max="15167" width="7.7109375" style="359" customWidth="1"/>
    <col min="15168" max="15168" width="1.7109375" style="359" customWidth="1"/>
    <col min="15169" max="15169" width="2" style="359" customWidth="1"/>
    <col min="15170" max="15170" width="20.28515625" style="359" customWidth="1"/>
    <col min="15171" max="15171" width="1.7109375" style="359" customWidth="1"/>
    <col min="15172" max="15386" width="9.140625" style="359"/>
    <col min="15387" max="15387" width="3.28515625" style="359" customWidth="1"/>
    <col min="15388" max="15388" width="18.7109375" style="359" customWidth="1"/>
    <col min="15389" max="15389" width="2.85546875" style="359" customWidth="1"/>
    <col min="15390" max="15390" width="18.7109375" style="359" customWidth="1"/>
    <col min="15391" max="15391" width="2.85546875" style="359" customWidth="1"/>
    <col min="15392" max="15392" width="18.7109375" style="359" customWidth="1"/>
    <col min="15393" max="15393" width="3" style="359" customWidth="1"/>
    <col min="15394" max="15394" width="18.7109375" style="359" customWidth="1"/>
    <col min="15395" max="15395" width="3" style="359" customWidth="1"/>
    <col min="15396" max="15396" width="18.7109375" style="359" customWidth="1"/>
    <col min="15397" max="15397" width="3" style="359" customWidth="1"/>
    <col min="15398" max="15398" width="18.7109375" style="359" customWidth="1"/>
    <col min="15399" max="15399" width="3.140625" style="359" customWidth="1"/>
    <col min="15400" max="15400" width="18.7109375" style="359" customWidth="1"/>
    <col min="15401" max="15401" width="6.85546875" style="359" customWidth="1"/>
    <col min="15402" max="15403" width="4.7109375" style="359" customWidth="1"/>
    <col min="15404" max="15405" width="1.7109375" style="359" customWidth="1"/>
    <col min="15406" max="15408" width="6.7109375" style="359" customWidth="1"/>
    <col min="15409" max="15409" width="11.7109375" style="359" customWidth="1"/>
    <col min="15410" max="15410" width="9.140625" style="359"/>
    <col min="15411" max="15413" width="16.7109375" style="359" customWidth="1"/>
    <col min="15414" max="15415" width="6.7109375" style="359" customWidth="1"/>
    <col min="15416" max="15418" width="5.7109375" style="359" customWidth="1"/>
    <col min="15419" max="15422" width="8.7109375" style="359" customWidth="1"/>
    <col min="15423" max="15423" width="7.7109375" style="359" customWidth="1"/>
    <col min="15424" max="15424" width="1.7109375" style="359" customWidth="1"/>
    <col min="15425" max="15425" width="2" style="359" customWidth="1"/>
    <col min="15426" max="15426" width="20.28515625" style="359" customWidth="1"/>
    <col min="15427" max="15427" width="1.7109375" style="359" customWidth="1"/>
    <col min="15428" max="15642" width="9.140625" style="359"/>
    <col min="15643" max="15643" width="3.28515625" style="359" customWidth="1"/>
    <col min="15644" max="15644" width="18.7109375" style="359" customWidth="1"/>
    <col min="15645" max="15645" width="2.85546875" style="359" customWidth="1"/>
    <col min="15646" max="15646" width="18.7109375" style="359" customWidth="1"/>
    <col min="15647" max="15647" width="2.85546875" style="359" customWidth="1"/>
    <col min="15648" max="15648" width="18.7109375" style="359" customWidth="1"/>
    <col min="15649" max="15649" width="3" style="359" customWidth="1"/>
    <col min="15650" max="15650" width="18.7109375" style="359" customWidth="1"/>
    <col min="15651" max="15651" width="3" style="359" customWidth="1"/>
    <col min="15652" max="15652" width="18.7109375" style="359" customWidth="1"/>
    <col min="15653" max="15653" width="3" style="359" customWidth="1"/>
    <col min="15654" max="15654" width="18.7109375" style="359" customWidth="1"/>
    <col min="15655" max="15655" width="3.140625" style="359" customWidth="1"/>
    <col min="15656" max="15656" width="18.7109375" style="359" customWidth="1"/>
    <col min="15657" max="15657" width="6.85546875" style="359" customWidth="1"/>
    <col min="15658" max="15659" width="4.7109375" style="359" customWidth="1"/>
    <col min="15660" max="15661" width="1.7109375" style="359" customWidth="1"/>
    <col min="15662" max="15664" width="6.7109375" style="359" customWidth="1"/>
    <col min="15665" max="15665" width="11.7109375" style="359" customWidth="1"/>
    <col min="15666" max="15666" width="9.140625" style="359"/>
    <col min="15667" max="15669" width="16.7109375" style="359" customWidth="1"/>
    <col min="15670" max="15671" width="6.7109375" style="359" customWidth="1"/>
    <col min="15672" max="15674" width="5.7109375" style="359" customWidth="1"/>
    <col min="15675" max="15678" width="8.7109375" style="359" customWidth="1"/>
    <col min="15679" max="15679" width="7.7109375" style="359" customWidth="1"/>
    <col min="15680" max="15680" width="1.7109375" style="359" customWidth="1"/>
    <col min="15681" max="15681" width="2" style="359" customWidth="1"/>
    <col min="15682" max="15682" width="20.28515625" style="359" customWidth="1"/>
    <col min="15683" max="15683" width="1.7109375" style="359" customWidth="1"/>
    <col min="15684" max="15898" width="9.140625" style="359"/>
    <col min="15899" max="15899" width="3.28515625" style="359" customWidth="1"/>
    <col min="15900" max="15900" width="18.7109375" style="359" customWidth="1"/>
    <col min="15901" max="15901" width="2.85546875" style="359" customWidth="1"/>
    <col min="15902" max="15902" width="18.7109375" style="359" customWidth="1"/>
    <col min="15903" max="15903" width="2.85546875" style="359" customWidth="1"/>
    <col min="15904" max="15904" width="18.7109375" style="359" customWidth="1"/>
    <col min="15905" max="15905" width="3" style="359" customWidth="1"/>
    <col min="15906" max="15906" width="18.7109375" style="359" customWidth="1"/>
    <col min="15907" max="15907" width="3" style="359" customWidth="1"/>
    <col min="15908" max="15908" width="18.7109375" style="359" customWidth="1"/>
    <col min="15909" max="15909" width="3" style="359" customWidth="1"/>
    <col min="15910" max="15910" width="18.7109375" style="359" customWidth="1"/>
    <col min="15911" max="15911" width="3.140625" style="359" customWidth="1"/>
    <col min="15912" max="15912" width="18.7109375" style="359" customWidth="1"/>
    <col min="15913" max="15913" width="6.85546875" style="359" customWidth="1"/>
    <col min="15914" max="15915" width="4.7109375" style="359" customWidth="1"/>
    <col min="15916" max="15917" width="1.7109375" style="359" customWidth="1"/>
    <col min="15918" max="15920" width="6.7109375" style="359" customWidth="1"/>
    <col min="15921" max="15921" width="11.7109375" style="359" customWidth="1"/>
    <col min="15922" max="15922" width="9.140625" style="359"/>
    <col min="15923" max="15925" width="16.7109375" style="359" customWidth="1"/>
    <col min="15926" max="15927" width="6.7109375" style="359" customWidth="1"/>
    <col min="15928" max="15930" width="5.7109375" style="359" customWidth="1"/>
    <col min="15931" max="15934" width="8.7109375" style="359" customWidth="1"/>
    <col min="15935" max="15935" width="7.7109375" style="359" customWidth="1"/>
    <col min="15936" max="15936" width="1.7109375" style="359" customWidth="1"/>
    <col min="15937" max="15937" width="2" style="359" customWidth="1"/>
    <col min="15938" max="15938" width="20.28515625" style="359" customWidth="1"/>
    <col min="15939" max="15939" width="1.7109375" style="359" customWidth="1"/>
    <col min="15940" max="16154" width="9.140625" style="359"/>
    <col min="16155" max="16155" width="3.28515625" style="359" customWidth="1"/>
    <col min="16156" max="16156" width="18.7109375" style="359" customWidth="1"/>
    <col min="16157" max="16157" width="2.85546875" style="359" customWidth="1"/>
    <col min="16158" max="16158" width="18.7109375" style="359" customWidth="1"/>
    <col min="16159" max="16159" width="2.85546875" style="359" customWidth="1"/>
    <col min="16160" max="16160" width="18.7109375" style="359" customWidth="1"/>
    <col min="16161" max="16161" width="3" style="359" customWidth="1"/>
    <col min="16162" max="16162" width="18.7109375" style="359" customWidth="1"/>
    <col min="16163" max="16163" width="3" style="359" customWidth="1"/>
    <col min="16164" max="16164" width="18.7109375" style="359" customWidth="1"/>
    <col min="16165" max="16165" width="3" style="359" customWidth="1"/>
    <col min="16166" max="16166" width="18.7109375" style="359" customWidth="1"/>
    <col min="16167" max="16167" width="3.140625" style="359" customWidth="1"/>
    <col min="16168" max="16168" width="18.7109375" style="359" customWidth="1"/>
    <col min="16169" max="16169" width="6.85546875" style="359" customWidth="1"/>
    <col min="16170" max="16171" width="4.7109375" style="359" customWidth="1"/>
    <col min="16172" max="16173" width="1.7109375" style="359" customWidth="1"/>
    <col min="16174" max="16176" width="6.7109375" style="359" customWidth="1"/>
    <col min="16177" max="16177" width="11.7109375" style="359" customWidth="1"/>
    <col min="16178" max="16178" width="9.140625" style="359"/>
    <col min="16179" max="16181" width="16.7109375" style="359" customWidth="1"/>
    <col min="16182" max="16183" width="6.7109375" style="359" customWidth="1"/>
    <col min="16184" max="16186" width="5.7109375" style="359" customWidth="1"/>
    <col min="16187" max="16190" width="8.7109375" style="359" customWidth="1"/>
    <col min="16191" max="16191" width="7.7109375" style="359" customWidth="1"/>
    <col min="16192" max="16192" width="1.7109375" style="359" customWidth="1"/>
    <col min="16193" max="16193" width="2" style="359" customWidth="1"/>
    <col min="16194" max="16194" width="20.28515625" style="359" customWidth="1"/>
    <col min="16195" max="16195" width="1.7109375" style="359" customWidth="1"/>
    <col min="16196" max="16384" width="9.140625" style="359"/>
  </cols>
  <sheetData>
    <row r="1" spans="1:67" ht="14.85" customHeight="1">
      <c r="B1" s="344"/>
      <c r="D1" s="346"/>
      <c r="H1" s="347" t="s">
        <v>360</v>
      </c>
      <c r="L1" s="348"/>
      <c r="N1" s="348"/>
      <c r="P1" s="349"/>
      <c r="Q1" s="349"/>
      <c r="R1" s="349"/>
      <c r="S1" s="349"/>
      <c r="T1" s="350" t="s">
        <v>361</v>
      </c>
      <c r="W1" s="349"/>
      <c r="AA1" s="352" t="s">
        <v>362</v>
      </c>
      <c r="AC1" s="353" t="s">
        <v>363</v>
      </c>
      <c r="AD1" s="353" t="s">
        <v>364</v>
      </c>
      <c r="AE1" s="354"/>
      <c r="AF1" s="355"/>
      <c r="AG1" s="356"/>
      <c r="AH1" s="356" t="s">
        <v>365</v>
      </c>
      <c r="AI1" s="356"/>
      <c r="AJ1" s="356"/>
      <c r="AK1" s="357"/>
      <c r="AL1" s="349"/>
      <c r="AS1" s="347" t="s">
        <v>660</v>
      </c>
      <c r="AY1" s="561" t="s">
        <v>661</v>
      </c>
      <c r="BE1" s="478"/>
      <c r="BF1" s="478"/>
      <c r="BG1" s="478"/>
      <c r="BJ1" s="562" t="s">
        <v>660</v>
      </c>
      <c r="BK1" s="478"/>
      <c r="BL1" s="478"/>
      <c r="BM1" s="478"/>
      <c r="BN1" s="478"/>
      <c r="BO1" s="349"/>
    </row>
    <row r="2" spans="1:67" ht="14.85" customHeight="1">
      <c r="B2" s="344"/>
      <c r="D2" s="346"/>
      <c r="H2" s="347" t="s">
        <v>366</v>
      </c>
      <c r="L2" s="348"/>
      <c r="N2" s="360"/>
      <c r="P2" s="349"/>
      <c r="Q2" s="349"/>
      <c r="R2" s="349"/>
      <c r="S2" s="349"/>
      <c r="T2" s="361" t="s">
        <v>367</v>
      </c>
      <c r="U2" s="361" t="s">
        <v>368</v>
      </c>
      <c r="V2" s="362" t="s">
        <v>369</v>
      </c>
      <c r="W2" s="361" t="s">
        <v>370</v>
      </c>
      <c r="X2" s="363" t="s">
        <v>371</v>
      </c>
      <c r="Y2" s="361" t="s">
        <v>372</v>
      </c>
      <c r="Z2" s="361" t="s">
        <v>373</v>
      </c>
      <c r="AA2" s="361" t="s">
        <v>374</v>
      </c>
      <c r="AB2" s="363" t="s">
        <v>12</v>
      </c>
      <c r="AC2" s="364" t="s">
        <v>375</v>
      </c>
      <c r="AD2" s="365" t="s">
        <v>376</v>
      </c>
      <c r="AE2" s="366" t="s">
        <v>377</v>
      </c>
      <c r="AF2" s="365" t="s">
        <v>378</v>
      </c>
      <c r="AG2" s="367" t="s">
        <v>379</v>
      </c>
      <c r="AH2" s="367" t="s">
        <v>380</v>
      </c>
      <c r="AI2" s="367" t="s">
        <v>381</v>
      </c>
      <c r="AJ2" s="367" t="s">
        <v>382</v>
      </c>
      <c r="AK2" s="368" t="s">
        <v>12</v>
      </c>
      <c r="AL2" s="349"/>
      <c r="AS2" s="347" t="s">
        <v>662</v>
      </c>
      <c r="BE2" s="478"/>
      <c r="BF2" s="478"/>
      <c r="BG2" s="478"/>
      <c r="BJ2" s="562" t="s">
        <v>663</v>
      </c>
      <c r="BK2" s="478"/>
      <c r="BL2" s="478"/>
      <c r="BM2" s="478"/>
      <c r="BN2" s="478"/>
      <c r="BO2" s="349"/>
    </row>
    <row r="3" spans="1:67" ht="14.85" customHeight="1">
      <c r="B3" s="344"/>
      <c r="D3" s="346"/>
      <c r="H3" s="369" t="s">
        <v>383</v>
      </c>
      <c r="L3" s="370" t="s">
        <v>384</v>
      </c>
      <c r="N3" s="371" t="s">
        <v>385</v>
      </c>
      <c r="P3" s="349"/>
      <c r="Q3" s="349"/>
      <c r="R3" s="349"/>
      <c r="S3" s="349"/>
      <c r="T3" s="372"/>
      <c r="U3" s="373">
        <v>1</v>
      </c>
      <c r="V3" s="372"/>
      <c r="W3" s="372"/>
      <c r="X3" s="374"/>
      <c r="Y3" s="372"/>
      <c r="Z3" s="372"/>
      <c r="AA3" s="372"/>
      <c r="AB3" s="374"/>
      <c r="AC3" s="375"/>
      <c r="AD3" s="376"/>
      <c r="AE3" s="375"/>
      <c r="AF3" s="375"/>
      <c r="AG3" s="374"/>
      <c r="AH3" s="374"/>
      <c r="AI3" s="374"/>
      <c r="AJ3" s="374"/>
      <c r="AK3" s="375"/>
      <c r="AL3" s="349"/>
      <c r="AS3" s="347" t="s">
        <v>366</v>
      </c>
      <c r="BE3" s="478"/>
      <c r="BF3" s="478"/>
      <c r="BG3" s="478"/>
      <c r="BJ3" s="562" t="s">
        <v>366</v>
      </c>
      <c r="BK3" s="478"/>
      <c r="BL3" s="478"/>
      <c r="BM3" s="478"/>
      <c r="BN3" s="563" t="s">
        <v>385</v>
      </c>
      <c r="BO3" s="349"/>
    </row>
    <row r="4" spans="1:67" ht="14.85" customHeight="1">
      <c r="C4" s="377" t="s">
        <v>164</v>
      </c>
      <c r="D4" s="378" t="s">
        <v>386</v>
      </c>
      <c r="E4" s="379"/>
      <c r="P4" s="349"/>
      <c r="Q4" s="349"/>
      <c r="R4" s="349"/>
      <c r="S4" s="349"/>
      <c r="T4" s="381">
        <v>1</v>
      </c>
      <c r="U4" s="361">
        <v>2</v>
      </c>
      <c r="V4" s="361">
        <v>8</v>
      </c>
      <c r="W4" s="361" t="s">
        <v>387</v>
      </c>
      <c r="X4" s="363" t="s">
        <v>388</v>
      </c>
      <c r="Y4" s="382" t="s">
        <v>389</v>
      </c>
      <c r="Z4" s="382" t="s">
        <v>390</v>
      </c>
      <c r="AA4" s="372"/>
      <c r="AB4" s="374"/>
      <c r="AC4" s="383">
        <v>1</v>
      </c>
      <c r="AD4" s="375"/>
      <c r="AE4" s="375"/>
      <c r="AF4" s="375"/>
      <c r="AG4" s="374"/>
      <c r="AH4" s="374"/>
      <c r="AI4" s="374"/>
      <c r="AJ4" s="374"/>
      <c r="AK4" s="375"/>
      <c r="AL4" s="349"/>
      <c r="AS4" s="564" t="s">
        <v>664</v>
      </c>
      <c r="BE4" s="478"/>
      <c r="BF4" s="478"/>
      <c r="BG4" s="478"/>
      <c r="BH4" s="562"/>
      <c r="BI4" s="478"/>
      <c r="BJ4" s="564" t="s">
        <v>665</v>
      </c>
      <c r="BK4" s="478"/>
      <c r="BL4" s="478"/>
      <c r="BM4" s="478"/>
      <c r="BN4" s="563"/>
      <c r="BO4" s="349"/>
    </row>
    <row r="5" spans="1:67" ht="14.85" customHeight="1">
      <c r="C5" s="384"/>
      <c r="D5" s="385"/>
      <c r="E5" s="386" t="s">
        <v>170</v>
      </c>
      <c r="F5" s="387" t="s">
        <v>386</v>
      </c>
      <c r="P5" s="349"/>
      <c r="Q5" s="349"/>
      <c r="R5" s="349"/>
      <c r="S5" s="349"/>
      <c r="T5" s="388" t="s">
        <v>391</v>
      </c>
      <c r="U5" s="361">
        <v>3</v>
      </c>
      <c r="V5" s="361">
        <v>1</v>
      </c>
      <c r="W5" s="361" t="s">
        <v>387</v>
      </c>
      <c r="X5" s="363" t="s">
        <v>388</v>
      </c>
      <c r="Y5" s="382" t="s">
        <v>392</v>
      </c>
      <c r="Z5" s="382" t="s">
        <v>147</v>
      </c>
      <c r="AA5" s="372"/>
      <c r="AB5" s="374"/>
      <c r="AC5" s="383">
        <v>1</v>
      </c>
      <c r="AD5" s="375"/>
      <c r="AE5" s="375"/>
      <c r="AF5" s="375"/>
      <c r="AG5" s="374"/>
      <c r="AH5" s="374"/>
      <c r="AI5" s="374"/>
      <c r="AJ5" s="374"/>
      <c r="AK5" s="375"/>
      <c r="AL5" s="349"/>
      <c r="BE5" s="478"/>
      <c r="BF5" s="478"/>
      <c r="BG5" s="478"/>
      <c r="BH5" s="562"/>
      <c r="BI5" s="478"/>
      <c r="BJ5" s="478"/>
      <c r="BK5" s="478"/>
      <c r="BL5" s="478"/>
      <c r="BM5" s="478"/>
      <c r="BN5" s="563"/>
      <c r="BO5" s="349"/>
    </row>
    <row r="6" spans="1:67" ht="14.85" customHeight="1">
      <c r="C6" s="389">
        <v>16</v>
      </c>
      <c r="D6" s="387" t="s">
        <v>22</v>
      </c>
      <c r="E6" s="390"/>
      <c r="F6" s="391" t="s">
        <v>393</v>
      </c>
      <c r="G6" s="392" t="s">
        <v>218</v>
      </c>
      <c r="P6" s="349"/>
      <c r="Q6" s="349"/>
      <c r="R6" s="349"/>
      <c r="S6" s="349"/>
      <c r="T6" s="393"/>
      <c r="U6" s="361">
        <v>4</v>
      </c>
      <c r="V6" s="361">
        <v>4</v>
      </c>
      <c r="W6" s="361" t="s">
        <v>387</v>
      </c>
      <c r="X6" s="363" t="s">
        <v>388</v>
      </c>
      <c r="Y6" s="382" t="s">
        <v>394</v>
      </c>
      <c r="Z6" s="382" t="s">
        <v>131</v>
      </c>
      <c r="AA6" s="372"/>
      <c r="AB6" s="374"/>
      <c r="AC6" s="383">
        <v>1</v>
      </c>
      <c r="AD6" s="375"/>
      <c r="AE6" s="375"/>
      <c r="AF6" s="375"/>
      <c r="AG6" s="374"/>
      <c r="AH6" s="374"/>
      <c r="AI6" s="374"/>
      <c r="AJ6" s="374"/>
      <c r="AK6" s="375"/>
      <c r="AL6" s="349"/>
      <c r="BE6" s="478"/>
      <c r="BF6" s="565"/>
      <c r="BG6" s="478"/>
      <c r="BH6" s="478"/>
      <c r="BI6" s="478"/>
      <c r="BJ6" s="478"/>
      <c r="BK6" s="478"/>
      <c r="BL6" s="566" t="s">
        <v>666</v>
      </c>
      <c r="BM6" s="566" t="s">
        <v>667</v>
      </c>
      <c r="BN6" s="567"/>
      <c r="BO6" s="349"/>
    </row>
    <row r="7" spans="1:67" ht="14.85" customHeight="1">
      <c r="A7" s="394">
        <v>20</v>
      </c>
      <c r="B7" s="385" t="s">
        <v>395</v>
      </c>
      <c r="D7" s="395"/>
      <c r="E7" s="396"/>
      <c r="F7" s="397"/>
      <c r="G7" s="398"/>
      <c r="H7" s="379" t="s">
        <v>396</v>
      </c>
      <c r="I7" s="348"/>
      <c r="P7" s="349"/>
      <c r="Q7" s="349"/>
      <c r="R7" s="349"/>
      <c r="S7" s="349"/>
      <c r="T7" s="393"/>
      <c r="U7" s="361">
        <v>5</v>
      </c>
      <c r="V7" s="361">
        <v>9</v>
      </c>
      <c r="W7" s="361" t="s">
        <v>397</v>
      </c>
      <c r="X7" s="363" t="s">
        <v>388</v>
      </c>
      <c r="Y7" s="382" t="s">
        <v>386</v>
      </c>
      <c r="Z7" s="382" t="s">
        <v>22</v>
      </c>
      <c r="AA7" s="372"/>
      <c r="AB7" s="374"/>
      <c r="AC7" s="383">
        <v>1</v>
      </c>
      <c r="AD7" s="375"/>
      <c r="AE7" s="375"/>
      <c r="AF7" s="375"/>
      <c r="AG7" s="374"/>
      <c r="AH7" s="374"/>
      <c r="AI7" s="374"/>
      <c r="AJ7" s="374"/>
      <c r="AK7" s="375"/>
      <c r="AL7" s="349"/>
      <c r="AO7" s="568"/>
      <c r="AP7" s="569" t="s">
        <v>668</v>
      </c>
      <c r="AQ7" s="507"/>
      <c r="AR7" s="537"/>
      <c r="AT7" s="537"/>
      <c r="AU7" s="478"/>
      <c r="AV7" s="478"/>
      <c r="BE7" s="570" t="s">
        <v>4</v>
      </c>
      <c r="BF7" s="571" t="s">
        <v>669</v>
      </c>
      <c r="BG7" s="570" t="s">
        <v>670</v>
      </c>
      <c r="BH7" s="570">
        <v>1</v>
      </c>
      <c r="BI7" s="570">
        <v>2</v>
      </c>
      <c r="BJ7" s="570">
        <v>3</v>
      </c>
      <c r="BK7" s="570" t="s">
        <v>38</v>
      </c>
      <c r="BL7" s="572" t="s">
        <v>671</v>
      </c>
      <c r="BM7" s="572" t="s">
        <v>671</v>
      </c>
      <c r="BN7" s="573" t="s">
        <v>25</v>
      </c>
      <c r="BO7" s="349"/>
    </row>
    <row r="8" spans="1:67" ht="14.85" customHeight="1">
      <c r="B8" s="399"/>
      <c r="C8" s="400" t="s">
        <v>164</v>
      </c>
      <c r="D8" s="379" t="s">
        <v>396</v>
      </c>
      <c r="E8" s="379"/>
      <c r="F8" s="349"/>
      <c r="G8" s="398"/>
      <c r="H8" s="391" t="s">
        <v>398</v>
      </c>
      <c r="I8" s="401" t="s">
        <v>399</v>
      </c>
      <c r="P8" s="349"/>
      <c r="Q8" s="349"/>
      <c r="R8" s="349"/>
      <c r="S8" s="349"/>
      <c r="T8" s="393"/>
      <c r="U8" s="361">
        <v>6</v>
      </c>
      <c r="V8" s="361">
        <v>12</v>
      </c>
      <c r="W8" s="361" t="s">
        <v>397</v>
      </c>
      <c r="X8" s="363" t="s">
        <v>388</v>
      </c>
      <c r="Y8" s="382" t="s">
        <v>400</v>
      </c>
      <c r="Z8" s="382" t="s">
        <v>145</v>
      </c>
      <c r="AA8" s="372"/>
      <c r="AB8" s="374"/>
      <c r="AC8" s="383">
        <v>1</v>
      </c>
      <c r="AD8" s="375"/>
      <c r="AE8" s="375"/>
      <c r="AF8" s="375"/>
      <c r="AG8" s="374"/>
      <c r="AH8" s="374"/>
      <c r="AI8" s="374"/>
      <c r="AJ8" s="374"/>
      <c r="AK8" s="375"/>
      <c r="AL8" s="349"/>
      <c r="AO8" s="568"/>
      <c r="AP8" s="574"/>
      <c r="AQ8" s="575" t="s">
        <v>164</v>
      </c>
      <c r="AR8" s="569" t="s">
        <v>668</v>
      </c>
      <c r="AS8" s="576"/>
      <c r="AT8" s="577" t="s">
        <v>672</v>
      </c>
      <c r="AU8" s="478"/>
      <c r="AV8" s="478"/>
      <c r="BE8" s="578">
        <v>1</v>
      </c>
      <c r="BF8" s="579" t="s">
        <v>673</v>
      </c>
      <c r="BG8" s="580" t="s">
        <v>15</v>
      </c>
      <c r="BH8" s="581"/>
      <c r="BI8" s="582" t="s">
        <v>674</v>
      </c>
      <c r="BJ8" s="582" t="s">
        <v>675</v>
      </c>
      <c r="BK8" s="583"/>
      <c r="BL8" s="580" t="s">
        <v>676</v>
      </c>
      <c r="BM8" s="580" t="s">
        <v>677</v>
      </c>
      <c r="BN8" s="584">
        <v>1</v>
      </c>
      <c r="BO8" s="349"/>
    </row>
    <row r="9" spans="1:67" ht="14.85" customHeight="1">
      <c r="A9" s="402" t="s">
        <v>194</v>
      </c>
      <c r="B9" s="379" t="s">
        <v>396</v>
      </c>
      <c r="C9" s="403"/>
      <c r="D9" s="391"/>
      <c r="E9" s="404" t="s">
        <v>194</v>
      </c>
      <c r="F9" s="379" t="s">
        <v>396</v>
      </c>
      <c r="G9" s="405"/>
      <c r="I9" s="406"/>
      <c r="P9" s="349"/>
      <c r="Q9" s="349"/>
      <c r="R9" s="349"/>
      <c r="S9" s="349"/>
      <c r="T9" s="393"/>
      <c r="U9" s="361">
        <v>7</v>
      </c>
      <c r="V9" s="361">
        <v>13</v>
      </c>
      <c r="W9" s="361" t="s">
        <v>397</v>
      </c>
      <c r="X9" s="363" t="s">
        <v>388</v>
      </c>
      <c r="Y9" s="382" t="s">
        <v>401</v>
      </c>
      <c r="Z9" s="382" t="s">
        <v>135</v>
      </c>
      <c r="AA9" s="372"/>
      <c r="AB9" s="374"/>
      <c r="AC9" s="383">
        <v>1</v>
      </c>
      <c r="AD9" s="375"/>
      <c r="AE9" s="375"/>
      <c r="AF9" s="375"/>
      <c r="AG9" s="374"/>
      <c r="AH9" s="374"/>
      <c r="AI9" s="374"/>
      <c r="AJ9" s="374"/>
      <c r="AK9" s="375"/>
      <c r="AL9" s="349"/>
      <c r="AO9" s="568"/>
      <c r="AP9" s="569" t="s">
        <v>678</v>
      </c>
      <c r="AQ9" s="585"/>
      <c r="AR9" s="574" t="s">
        <v>679</v>
      </c>
      <c r="AS9" s="507"/>
      <c r="AT9" s="586"/>
      <c r="AU9" s="478"/>
      <c r="AV9" s="478"/>
      <c r="BE9" s="587"/>
      <c r="BF9" s="588" t="s">
        <v>680</v>
      </c>
      <c r="BG9" s="589"/>
      <c r="BH9" s="590"/>
      <c r="BI9" s="591">
        <v>1</v>
      </c>
      <c r="BJ9" s="591">
        <v>1</v>
      </c>
      <c r="BK9" s="592">
        <f>SUM(BH9:BJ9)</f>
        <v>2</v>
      </c>
      <c r="BL9" s="593" t="s">
        <v>681</v>
      </c>
      <c r="BM9" s="593" t="s">
        <v>682</v>
      </c>
      <c r="BN9" s="594"/>
      <c r="BO9" s="349"/>
    </row>
    <row r="10" spans="1:67" ht="14.85" customHeight="1">
      <c r="B10" s="385"/>
      <c r="C10" s="407">
        <v>8</v>
      </c>
      <c r="D10" s="387" t="s">
        <v>402</v>
      </c>
      <c r="E10" s="390"/>
      <c r="F10" s="391" t="s">
        <v>403</v>
      </c>
      <c r="G10" s="408"/>
      <c r="H10" s="409"/>
      <c r="I10" s="410"/>
      <c r="P10" s="349"/>
      <c r="Q10" s="349"/>
      <c r="R10" s="349"/>
      <c r="S10" s="349"/>
      <c r="T10" s="393"/>
      <c r="U10" s="361">
        <v>8</v>
      </c>
      <c r="V10" s="411">
        <v>16</v>
      </c>
      <c r="W10" s="361" t="s">
        <v>397</v>
      </c>
      <c r="X10" s="363" t="s">
        <v>388</v>
      </c>
      <c r="Y10" s="382" t="s">
        <v>15</v>
      </c>
      <c r="Z10" s="382" t="s">
        <v>16</v>
      </c>
      <c r="AA10" s="372"/>
      <c r="AB10" s="374"/>
      <c r="AC10" s="383">
        <v>1</v>
      </c>
      <c r="AD10" s="375"/>
      <c r="AE10" s="375"/>
      <c r="AF10" s="375"/>
      <c r="AG10" s="374"/>
      <c r="AH10" s="374"/>
      <c r="AI10" s="374"/>
      <c r="AJ10" s="374"/>
      <c r="AK10" s="375"/>
      <c r="AL10" s="349"/>
      <c r="AO10" s="568"/>
      <c r="AP10" s="595"/>
      <c r="AQ10" s="595"/>
      <c r="AR10" s="596"/>
      <c r="AS10" s="537"/>
      <c r="AT10" s="586"/>
      <c r="AU10" s="478"/>
      <c r="AV10" s="478"/>
      <c r="BE10" s="578" t="s">
        <v>672</v>
      </c>
      <c r="BF10" s="579" t="s">
        <v>683</v>
      </c>
      <c r="BG10" s="580" t="s">
        <v>668</v>
      </c>
      <c r="BH10" s="582" t="s">
        <v>684</v>
      </c>
      <c r="BI10" s="581"/>
      <c r="BJ10" s="582" t="s">
        <v>685</v>
      </c>
      <c r="BK10" s="583"/>
      <c r="BL10" s="580" t="s">
        <v>686</v>
      </c>
      <c r="BM10" s="580" t="s">
        <v>687</v>
      </c>
      <c r="BN10" s="597">
        <v>2</v>
      </c>
      <c r="BO10" s="349"/>
    </row>
    <row r="11" spans="1:67" ht="14.85" customHeight="1">
      <c r="A11" s="412"/>
      <c r="B11" s="385"/>
      <c r="D11" s="413"/>
      <c r="E11" s="413"/>
      <c r="F11" s="349"/>
      <c r="G11" s="413"/>
      <c r="H11" s="409"/>
      <c r="I11" s="410"/>
      <c r="J11" s="379" t="s">
        <v>400</v>
      </c>
      <c r="K11" s="348"/>
      <c r="P11" s="349"/>
      <c r="Q11" s="349"/>
      <c r="R11" s="349"/>
      <c r="S11" s="349"/>
      <c r="T11" s="414"/>
      <c r="U11" s="361">
        <v>9</v>
      </c>
      <c r="V11" s="361">
        <v>17</v>
      </c>
      <c r="W11" s="361" t="s">
        <v>397</v>
      </c>
      <c r="X11" s="363" t="s">
        <v>388</v>
      </c>
      <c r="Y11" s="382" t="s">
        <v>396</v>
      </c>
      <c r="Z11" s="382" t="s">
        <v>402</v>
      </c>
      <c r="AA11" s="372"/>
      <c r="AB11" s="374"/>
      <c r="AC11" s="383">
        <v>1</v>
      </c>
      <c r="AD11" s="375"/>
      <c r="AE11" s="375"/>
      <c r="AF11" s="375"/>
      <c r="AG11" s="374"/>
      <c r="AH11" s="374"/>
      <c r="AI11" s="374"/>
      <c r="AJ11" s="374"/>
      <c r="AK11" s="375"/>
      <c r="AL11" s="349"/>
      <c r="AO11" s="568"/>
      <c r="AP11" s="598" t="s">
        <v>114</v>
      </c>
      <c r="AQ11" s="599"/>
      <c r="AR11" s="596"/>
      <c r="AS11" s="478"/>
      <c r="AT11" s="586"/>
      <c r="AV11" s="478"/>
      <c r="BE11" s="587"/>
      <c r="BF11" s="588" t="s">
        <v>688</v>
      </c>
      <c r="BG11" s="589"/>
      <c r="BH11" s="552" t="s">
        <v>469</v>
      </c>
      <c r="BI11" s="590"/>
      <c r="BJ11" s="591">
        <v>1</v>
      </c>
      <c r="BK11" s="592">
        <f>SUM(BH11:BJ11)</f>
        <v>1</v>
      </c>
      <c r="BL11" s="593" t="s">
        <v>469</v>
      </c>
      <c r="BM11" s="593" t="s">
        <v>681</v>
      </c>
      <c r="BN11" s="600"/>
      <c r="BO11" s="349"/>
    </row>
    <row r="12" spans="1:67" ht="14.85" customHeight="1">
      <c r="B12" s="385"/>
      <c r="C12" s="407">
        <v>5</v>
      </c>
      <c r="D12" s="379" t="s">
        <v>114</v>
      </c>
      <c r="E12" s="379"/>
      <c r="F12" s="415"/>
      <c r="G12" s="385"/>
      <c r="H12" s="409"/>
      <c r="I12" s="410"/>
      <c r="J12" s="391" t="s">
        <v>404</v>
      </c>
      <c r="K12" s="416" t="s">
        <v>405</v>
      </c>
      <c r="P12" s="349"/>
      <c r="Q12" s="349"/>
      <c r="R12" s="349"/>
      <c r="S12" s="349"/>
      <c r="T12" s="381">
        <v>2</v>
      </c>
      <c r="U12" s="361">
        <v>10</v>
      </c>
      <c r="V12" s="361">
        <v>8</v>
      </c>
      <c r="W12" s="361" t="s">
        <v>397</v>
      </c>
      <c r="X12" s="363" t="s">
        <v>406</v>
      </c>
      <c r="Y12" s="382" t="s">
        <v>114</v>
      </c>
      <c r="Z12" s="382" t="s">
        <v>389</v>
      </c>
      <c r="AA12" s="372"/>
      <c r="AB12" s="374"/>
      <c r="AC12" s="363" t="s">
        <v>407</v>
      </c>
      <c r="AD12" s="375"/>
      <c r="AE12" s="375"/>
      <c r="AF12" s="375"/>
      <c r="AG12" s="374"/>
      <c r="AH12" s="374"/>
      <c r="AI12" s="374"/>
      <c r="AJ12" s="374"/>
      <c r="AK12" s="375"/>
      <c r="AL12" s="349"/>
      <c r="AO12" s="568"/>
      <c r="AP12" s="574"/>
      <c r="AQ12" s="575" t="s">
        <v>162</v>
      </c>
      <c r="AR12" s="598" t="s">
        <v>114</v>
      </c>
      <c r="AS12" s="576"/>
      <c r="AT12" s="577" t="s">
        <v>689</v>
      </c>
      <c r="AW12" s="601" t="s">
        <v>690</v>
      </c>
      <c r="BE12" s="578" t="s">
        <v>689</v>
      </c>
      <c r="BF12" s="579" t="s">
        <v>691</v>
      </c>
      <c r="BG12" s="580" t="s">
        <v>114</v>
      </c>
      <c r="BH12" s="582" t="s">
        <v>692</v>
      </c>
      <c r="BI12" s="582" t="s">
        <v>693</v>
      </c>
      <c r="BJ12" s="581"/>
      <c r="BK12" s="583"/>
      <c r="BL12" s="580" t="s">
        <v>423</v>
      </c>
      <c r="BM12" s="580" t="s">
        <v>694</v>
      </c>
      <c r="BN12" s="602">
        <v>3</v>
      </c>
      <c r="BO12" s="349"/>
    </row>
    <row r="13" spans="1:67" ht="14.85" customHeight="1">
      <c r="A13" s="402" t="s">
        <v>399</v>
      </c>
      <c r="B13" s="385" t="s">
        <v>390</v>
      </c>
      <c r="D13" s="396"/>
      <c r="E13" s="417" t="s">
        <v>200</v>
      </c>
      <c r="F13" s="379" t="s">
        <v>114</v>
      </c>
      <c r="G13" s="385"/>
      <c r="H13" s="409"/>
      <c r="I13" s="410"/>
      <c r="K13" s="406"/>
      <c r="P13" s="349"/>
      <c r="Q13" s="349"/>
      <c r="R13" s="349"/>
      <c r="S13" s="349"/>
      <c r="T13" s="388" t="s">
        <v>408</v>
      </c>
      <c r="U13" s="361">
        <v>11</v>
      </c>
      <c r="V13" s="361">
        <v>1</v>
      </c>
      <c r="W13" s="361" t="s">
        <v>397</v>
      </c>
      <c r="X13" s="363" t="s">
        <v>406</v>
      </c>
      <c r="Y13" s="382" t="s">
        <v>392</v>
      </c>
      <c r="Z13" s="382" t="s">
        <v>409</v>
      </c>
      <c r="AA13" s="372"/>
      <c r="AB13" s="374"/>
      <c r="AC13" s="363" t="s">
        <v>407</v>
      </c>
      <c r="AD13" s="375"/>
      <c r="AE13" s="375"/>
      <c r="AF13" s="375"/>
      <c r="AG13" s="374"/>
      <c r="AH13" s="374"/>
      <c r="AI13" s="374"/>
      <c r="AJ13" s="374"/>
      <c r="AK13" s="375"/>
      <c r="AL13" s="349"/>
      <c r="AO13" s="568"/>
      <c r="AP13" s="598" t="s">
        <v>131</v>
      </c>
      <c r="AQ13" s="585"/>
      <c r="AR13" s="574" t="s">
        <v>695</v>
      </c>
      <c r="AT13" s="603"/>
      <c r="AX13" s="560"/>
      <c r="AY13" s="560"/>
      <c r="BE13" s="587"/>
      <c r="BF13" s="588" t="s">
        <v>696</v>
      </c>
      <c r="BG13" s="589"/>
      <c r="BH13" s="552" t="s">
        <v>469</v>
      </c>
      <c r="BI13" s="552" t="s">
        <v>469</v>
      </c>
      <c r="BJ13" s="590"/>
      <c r="BK13" s="592">
        <f>SUM(BH13:BJ13)</f>
        <v>0</v>
      </c>
      <c r="BL13" s="593" t="s">
        <v>419</v>
      </c>
      <c r="BM13" s="593" t="s">
        <v>697</v>
      </c>
      <c r="BN13" s="594"/>
      <c r="BO13" s="349"/>
    </row>
    <row r="14" spans="1:67" ht="14.85" customHeight="1">
      <c r="B14" s="399"/>
      <c r="C14" s="400" t="s">
        <v>162</v>
      </c>
      <c r="D14" s="379" t="s">
        <v>389</v>
      </c>
      <c r="E14" s="418"/>
      <c r="F14" s="391" t="s">
        <v>410</v>
      </c>
      <c r="G14" s="392" t="s">
        <v>224</v>
      </c>
      <c r="I14" s="406"/>
      <c r="J14" s="409"/>
      <c r="K14" s="410"/>
      <c r="P14" s="349"/>
      <c r="Q14" s="349"/>
      <c r="R14" s="349"/>
      <c r="S14" s="349"/>
      <c r="T14" s="393"/>
      <c r="U14" s="361">
        <v>12</v>
      </c>
      <c r="V14" s="361">
        <v>4</v>
      </c>
      <c r="W14" s="361" t="s">
        <v>397</v>
      </c>
      <c r="X14" s="363" t="s">
        <v>406</v>
      </c>
      <c r="Y14" s="382" t="s">
        <v>411</v>
      </c>
      <c r="Z14" s="382" t="s">
        <v>394</v>
      </c>
      <c r="AA14" s="372"/>
      <c r="AB14" s="374"/>
      <c r="AC14" s="363" t="s">
        <v>407</v>
      </c>
      <c r="AD14" s="375"/>
      <c r="AE14" s="375"/>
      <c r="AF14" s="375"/>
      <c r="AG14" s="374"/>
      <c r="AH14" s="374"/>
      <c r="AI14" s="374"/>
      <c r="AJ14" s="374"/>
      <c r="AK14" s="375"/>
      <c r="AL14" s="349"/>
      <c r="AO14" s="568"/>
      <c r="AP14" s="507"/>
      <c r="AQ14" s="507"/>
      <c r="AR14" s="537"/>
      <c r="AS14" s="478"/>
      <c r="AU14" s="604" t="s">
        <v>698</v>
      </c>
      <c r="AV14" s="598" t="s">
        <v>114</v>
      </c>
      <c r="AW14" s="507"/>
      <c r="AY14" s="605"/>
      <c r="BE14" s="478"/>
      <c r="BF14" s="606" t="s">
        <v>699</v>
      </c>
      <c r="BG14" s="478"/>
      <c r="BH14" s="478"/>
      <c r="BI14" s="478"/>
      <c r="BJ14" s="478"/>
      <c r="BK14" s="478"/>
      <c r="BL14" s="478"/>
      <c r="BM14" s="478"/>
      <c r="BN14" s="478"/>
      <c r="BO14" s="349"/>
    </row>
    <row r="15" spans="1:67" ht="14.85" customHeight="1">
      <c r="A15" s="412">
        <v>12</v>
      </c>
      <c r="B15" s="379" t="s">
        <v>389</v>
      </c>
      <c r="C15" s="403"/>
      <c r="D15" s="391" t="s">
        <v>412</v>
      </c>
      <c r="E15" s="413"/>
      <c r="F15" s="419"/>
      <c r="G15" s="398"/>
      <c r="H15" s="379" t="s">
        <v>400</v>
      </c>
      <c r="I15" s="420"/>
      <c r="J15" s="409"/>
      <c r="K15" s="410"/>
      <c r="P15" s="349"/>
      <c r="Q15" s="349"/>
      <c r="R15" s="349"/>
      <c r="S15" s="349"/>
      <c r="T15" s="393"/>
      <c r="U15" s="373">
        <v>21</v>
      </c>
      <c r="V15" s="372"/>
      <c r="W15" s="372"/>
      <c r="X15" s="374"/>
      <c r="Y15" s="372"/>
      <c r="Z15" s="372"/>
      <c r="AA15" s="372"/>
      <c r="AB15" s="374"/>
      <c r="AC15" s="375"/>
      <c r="AD15" s="375"/>
      <c r="AE15" s="375"/>
      <c r="AF15" s="375"/>
      <c r="AG15" s="374"/>
      <c r="AH15" s="374"/>
      <c r="AI15" s="374"/>
      <c r="AJ15" s="374"/>
      <c r="AK15" s="421"/>
      <c r="AL15" s="349"/>
      <c r="AO15" s="604">
        <v>-1</v>
      </c>
      <c r="AP15" s="569" t="s">
        <v>678</v>
      </c>
      <c r="AQ15" s="507"/>
      <c r="AR15" s="537"/>
      <c r="AS15" s="605"/>
      <c r="AT15" s="478"/>
      <c r="AU15" s="563"/>
      <c r="AV15" s="507"/>
      <c r="AW15" s="607" t="s">
        <v>182</v>
      </c>
      <c r="AX15" s="576" t="s">
        <v>678</v>
      </c>
      <c r="AY15" s="608" t="s">
        <v>700</v>
      </c>
      <c r="BE15" s="478"/>
      <c r="BF15" s="606" t="s">
        <v>701</v>
      </c>
      <c r="BG15" s="478"/>
      <c r="BH15" s="478"/>
      <c r="BI15" s="478"/>
      <c r="BJ15" s="478"/>
      <c r="BK15" s="478"/>
      <c r="BL15" s="478"/>
      <c r="BM15" s="478"/>
      <c r="BN15" s="478"/>
      <c r="BO15" s="349"/>
    </row>
    <row r="16" spans="1:67" ht="14.85" customHeight="1">
      <c r="B16" s="413"/>
      <c r="C16" s="402" t="s">
        <v>218</v>
      </c>
      <c r="D16" s="379" t="s">
        <v>145</v>
      </c>
      <c r="E16" s="379"/>
      <c r="F16" s="419"/>
      <c r="G16" s="398"/>
      <c r="H16" s="391" t="s">
        <v>413</v>
      </c>
      <c r="I16" s="343"/>
      <c r="J16" s="409"/>
      <c r="K16" s="422"/>
      <c r="T16" s="388"/>
      <c r="U16" s="423">
        <v>22</v>
      </c>
      <c r="V16" s="361">
        <v>9</v>
      </c>
      <c r="W16" s="361" t="s">
        <v>414</v>
      </c>
      <c r="X16" s="363" t="s">
        <v>406</v>
      </c>
      <c r="Y16" s="382" t="s">
        <v>145</v>
      </c>
      <c r="Z16" s="382" t="s">
        <v>390</v>
      </c>
      <c r="AA16" s="382" t="s">
        <v>390</v>
      </c>
      <c r="AB16" s="363" t="s">
        <v>415</v>
      </c>
      <c r="AC16" s="383">
        <v>2</v>
      </c>
      <c r="AD16" s="383">
        <v>2</v>
      </c>
      <c r="AE16" s="383">
        <v>0</v>
      </c>
      <c r="AF16" s="383">
        <v>2</v>
      </c>
      <c r="AG16" s="363" t="s">
        <v>416</v>
      </c>
      <c r="AH16" s="363" t="s">
        <v>417</v>
      </c>
      <c r="AI16" s="363" t="s">
        <v>418</v>
      </c>
      <c r="AJ16" s="363" t="s">
        <v>419</v>
      </c>
      <c r="AK16" s="424">
        <v>16</v>
      </c>
      <c r="AL16" s="349"/>
      <c r="AO16" s="563"/>
      <c r="AP16" s="507"/>
      <c r="AQ16" s="607" t="s">
        <v>167</v>
      </c>
      <c r="AR16" s="569" t="s">
        <v>678</v>
      </c>
      <c r="AS16" s="576"/>
      <c r="AT16" s="577" t="s">
        <v>702</v>
      </c>
      <c r="AU16" s="563" t="s">
        <v>702</v>
      </c>
      <c r="AV16" s="569" t="s">
        <v>678</v>
      </c>
      <c r="AW16" s="609"/>
      <c r="AX16" s="507" t="s">
        <v>703</v>
      </c>
      <c r="AY16" s="610"/>
      <c r="BE16" s="478"/>
      <c r="BF16" s="478" t="s">
        <v>704</v>
      </c>
      <c r="BG16" s="478"/>
      <c r="BH16" s="478"/>
      <c r="BI16" s="478"/>
      <c r="BJ16" s="478"/>
      <c r="BK16" s="478"/>
      <c r="BL16" s="478"/>
      <c r="BM16" s="478"/>
      <c r="BN16" s="478"/>
      <c r="BO16" s="349"/>
    </row>
    <row r="17" spans="1:67" ht="14.85" customHeight="1">
      <c r="A17" s="384"/>
      <c r="B17" s="385"/>
      <c r="D17" s="385"/>
      <c r="E17" s="386" t="s">
        <v>176</v>
      </c>
      <c r="F17" s="379" t="s">
        <v>400</v>
      </c>
      <c r="G17" s="425"/>
      <c r="J17" s="409"/>
      <c r="K17" s="422"/>
      <c r="T17" s="393"/>
      <c r="U17" s="423">
        <v>23</v>
      </c>
      <c r="V17" s="361">
        <v>13</v>
      </c>
      <c r="W17" s="361" t="s">
        <v>414</v>
      </c>
      <c r="X17" s="363" t="s">
        <v>406</v>
      </c>
      <c r="Y17" s="382" t="s">
        <v>147</v>
      </c>
      <c r="Z17" s="382" t="s">
        <v>135</v>
      </c>
      <c r="AA17" s="382" t="s">
        <v>135</v>
      </c>
      <c r="AB17" s="363" t="s">
        <v>415</v>
      </c>
      <c r="AC17" s="383">
        <v>2</v>
      </c>
      <c r="AD17" s="383">
        <v>2</v>
      </c>
      <c r="AE17" s="383">
        <v>0</v>
      </c>
      <c r="AF17" s="383">
        <v>2</v>
      </c>
      <c r="AG17" s="363" t="s">
        <v>416</v>
      </c>
      <c r="AH17" s="363" t="s">
        <v>417</v>
      </c>
      <c r="AI17" s="363" t="s">
        <v>420</v>
      </c>
      <c r="AJ17" s="363" t="s">
        <v>421</v>
      </c>
      <c r="AK17" s="424">
        <v>17</v>
      </c>
      <c r="AO17" s="563">
        <v>-2</v>
      </c>
      <c r="AP17" s="598" t="s">
        <v>131</v>
      </c>
      <c r="AQ17" s="609"/>
      <c r="AR17" s="507" t="s">
        <v>705</v>
      </c>
      <c r="AS17" s="605"/>
      <c r="AT17" s="478"/>
      <c r="AU17" s="478"/>
      <c r="AV17" s="507"/>
      <c r="AW17" s="507"/>
      <c r="AX17" s="611" t="s">
        <v>114</v>
      </c>
      <c r="AY17" s="612" t="s">
        <v>706</v>
      </c>
      <c r="BF17" s="560" t="s">
        <v>707</v>
      </c>
      <c r="BO17" s="349"/>
    </row>
    <row r="18" spans="1:67" ht="14.85" customHeight="1">
      <c r="B18" s="385"/>
      <c r="C18" s="407">
        <v>4</v>
      </c>
      <c r="D18" s="378" t="s">
        <v>400</v>
      </c>
      <c r="E18" s="390"/>
      <c r="F18" s="391" t="s">
        <v>422</v>
      </c>
      <c r="G18" s="385"/>
      <c r="J18" s="426"/>
      <c r="K18" s="427"/>
      <c r="T18" s="414"/>
      <c r="U18" s="423">
        <v>24</v>
      </c>
      <c r="V18" s="361">
        <v>17</v>
      </c>
      <c r="W18" s="361" t="s">
        <v>414</v>
      </c>
      <c r="X18" s="363" t="s">
        <v>406</v>
      </c>
      <c r="Y18" s="382" t="s">
        <v>16</v>
      </c>
      <c r="Z18" s="382" t="s">
        <v>131</v>
      </c>
      <c r="AA18" s="382" t="s">
        <v>131</v>
      </c>
      <c r="AB18" s="363" t="s">
        <v>415</v>
      </c>
      <c r="AC18" s="383">
        <v>2</v>
      </c>
      <c r="AD18" s="383">
        <v>2</v>
      </c>
      <c r="AE18" s="383">
        <v>0</v>
      </c>
      <c r="AF18" s="383">
        <v>2</v>
      </c>
      <c r="AG18" s="363" t="s">
        <v>423</v>
      </c>
      <c r="AH18" s="363" t="s">
        <v>419</v>
      </c>
      <c r="AI18" s="363" t="s">
        <v>424</v>
      </c>
      <c r="AJ18" s="363" t="s">
        <v>425</v>
      </c>
      <c r="AK18" s="424">
        <v>18</v>
      </c>
      <c r="AP18" s="507"/>
      <c r="AQ18" s="507"/>
      <c r="AR18" s="598" t="s">
        <v>131</v>
      </c>
      <c r="AS18" s="576"/>
      <c r="AT18" s="577" t="s">
        <v>708</v>
      </c>
      <c r="AX18" s="560"/>
      <c r="AY18" s="560"/>
      <c r="BF18" s="560" t="s">
        <v>709</v>
      </c>
      <c r="BO18" s="349"/>
    </row>
    <row r="19" spans="1:67" ht="14.85" customHeight="1">
      <c r="B19" s="385"/>
      <c r="C19" s="428"/>
      <c r="D19" s="385"/>
      <c r="F19" s="349"/>
      <c r="G19" s="413"/>
      <c r="H19" s="349"/>
      <c r="I19" s="349"/>
      <c r="J19" s="419"/>
      <c r="K19" s="429"/>
      <c r="L19" s="379" t="s">
        <v>401</v>
      </c>
      <c r="M19" s="430"/>
      <c r="T19" s="381">
        <v>3</v>
      </c>
      <c r="U19" s="361">
        <v>13</v>
      </c>
      <c r="V19" s="411">
        <v>12</v>
      </c>
      <c r="W19" s="361" t="s">
        <v>426</v>
      </c>
      <c r="X19" s="363" t="s">
        <v>427</v>
      </c>
      <c r="Y19" s="382" t="s">
        <v>396</v>
      </c>
      <c r="Z19" s="382" t="s">
        <v>386</v>
      </c>
      <c r="AA19" s="372"/>
      <c r="AB19" s="374"/>
      <c r="AC19" s="363" t="s">
        <v>162</v>
      </c>
      <c r="AD19" s="375"/>
      <c r="AE19" s="375"/>
      <c r="AF19" s="375"/>
      <c r="AG19" s="374"/>
      <c r="AH19" s="374"/>
      <c r="AI19" s="374"/>
      <c r="AJ19" s="374"/>
      <c r="AK19" s="431"/>
      <c r="AO19" s="478"/>
      <c r="AZ19" s="478"/>
      <c r="BA19" s="560"/>
      <c r="BE19" s="478"/>
      <c r="BF19" s="478" t="s">
        <v>710</v>
      </c>
      <c r="BN19" s="478"/>
      <c r="BO19" s="349"/>
    </row>
    <row r="20" spans="1:67" ht="14.85" customHeight="1">
      <c r="B20" s="385"/>
      <c r="C20" s="407">
        <v>3</v>
      </c>
      <c r="D20" s="378" t="s">
        <v>401</v>
      </c>
      <c r="E20" s="379"/>
      <c r="J20" s="415"/>
      <c r="K20" s="406"/>
      <c r="L20" s="391" t="s">
        <v>428</v>
      </c>
      <c r="M20" s="432" t="s">
        <v>429</v>
      </c>
      <c r="T20" s="388" t="s">
        <v>391</v>
      </c>
      <c r="U20" s="361">
        <v>14</v>
      </c>
      <c r="V20" s="361">
        <v>8</v>
      </c>
      <c r="W20" s="361" t="s">
        <v>426</v>
      </c>
      <c r="X20" s="363" t="s">
        <v>427</v>
      </c>
      <c r="Y20" s="382" t="s">
        <v>400</v>
      </c>
      <c r="Z20" s="382" t="s">
        <v>114</v>
      </c>
      <c r="AA20" s="372"/>
      <c r="AB20" s="374"/>
      <c r="AC20" s="363" t="s">
        <v>430</v>
      </c>
      <c r="AD20" s="375"/>
      <c r="AE20" s="375"/>
      <c r="AF20" s="375"/>
      <c r="AG20" s="374"/>
      <c r="AH20" s="374"/>
      <c r="AI20" s="374"/>
      <c r="AJ20" s="374"/>
      <c r="AK20" s="431"/>
      <c r="BA20" s="560"/>
      <c r="BO20" s="349"/>
    </row>
    <row r="21" spans="1:67" ht="14.85" customHeight="1">
      <c r="A21" s="384"/>
      <c r="B21" s="385"/>
      <c r="D21" s="396"/>
      <c r="E21" s="386" t="s">
        <v>182</v>
      </c>
      <c r="F21" s="378" t="s">
        <v>401</v>
      </c>
      <c r="J21" s="415"/>
      <c r="K21" s="406"/>
      <c r="L21" s="415"/>
      <c r="M21" s="433"/>
      <c r="T21" s="393"/>
      <c r="U21" s="361">
        <v>15</v>
      </c>
      <c r="V21" s="361">
        <v>1</v>
      </c>
      <c r="W21" s="361" t="s">
        <v>426</v>
      </c>
      <c r="X21" s="363" t="s">
        <v>427</v>
      </c>
      <c r="Y21" s="382" t="s">
        <v>401</v>
      </c>
      <c r="Z21" s="382" t="s">
        <v>392</v>
      </c>
      <c r="AA21" s="372"/>
      <c r="AB21" s="374"/>
      <c r="AC21" s="363" t="s">
        <v>430</v>
      </c>
      <c r="AD21" s="375"/>
      <c r="AE21" s="375"/>
      <c r="AF21" s="375"/>
      <c r="AG21" s="374"/>
      <c r="AH21" s="374"/>
      <c r="AI21" s="374"/>
      <c r="AJ21" s="374"/>
      <c r="AK21" s="431"/>
      <c r="AP21" s="613"/>
      <c r="AQ21" s="614" t="s">
        <v>711</v>
      </c>
      <c r="AR21" s="615"/>
      <c r="AS21" s="616" t="s">
        <v>670</v>
      </c>
      <c r="AT21" s="616" t="s">
        <v>712</v>
      </c>
      <c r="AU21" s="617" t="s">
        <v>713</v>
      </c>
      <c r="AV21" s="618" t="s">
        <v>714</v>
      </c>
      <c r="AW21" s="619" t="s">
        <v>614</v>
      </c>
      <c r="AX21" s="620" t="s">
        <v>715</v>
      </c>
      <c r="AZ21" s="478"/>
      <c r="BA21" s="560"/>
      <c r="BM21" s="478"/>
      <c r="BO21" s="349"/>
    </row>
    <row r="22" spans="1:67" ht="14.85" customHeight="1">
      <c r="B22" s="385"/>
      <c r="C22" s="434" t="s">
        <v>224</v>
      </c>
      <c r="D22" s="387" t="s">
        <v>135</v>
      </c>
      <c r="E22" s="435"/>
      <c r="F22" s="391" t="s">
        <v>431</v>
      </c>
      <c r="G22" s="392" t="s">
        <v>230</v>
      </c>
      <c r="J22" s="436"/>
      <c r="K22" s="437"/>
      <c r="L22" s="419"/>
      <c r="M22" s="429"/>
      <c r="T22" s="393"/>
      <c r="U22" s="361">
        <v>16</v>
      </c>
      <c r="V22" s="361">
        <v>4</v>
      </c>
      <c r="W22" s="361" t="s">
        <v>426</v>
      </c>
      <c r="X22" s="363" t="s">
        <v>427</v>
      </c>
      <c r="Y22" s="382" t="s">
        <v>15</v>
      </c>
      <c r="Z22" s="382" t="s">
        <v>411</v>
      </c>
      <c r="AA22" s="372"/>
      <c r="AB22" s="374"/>
      <c r="AC22" s="363" t="s">
        <v>430</v>
      </c>
      <c r="AD22" s="375"/>
      <c r="AE22" s="375"/>
      <c r="AF22" s="375"/>
      <c r="AG22" s="374"/>
      <c r="AH22" s="374"/>
      <c r="AI22" s="374"/>
      <c r="AJ22" s="374"/>
      <c r="AK22" s="438"/>
      <c r="AP22" s="621" t="s">
        <v>673</v>
      </c>
      <c r="AQ22" s="622"/>
      <c r="AR22" s="623" t="s">
        <v>680</v>
      </c>
      <c r="AS22" s="624" t="s">
        <v>15</v>
      </c>
      <c r="AT22" s="625" t="s">
        <v>47</v>
      </c>
      <c r="AU22" s="626">
        <v>1</v>
      </c>
      <c r="AV22" s="626">
        <v>1</v>
      </c>
      <c r="AW22" s="627" t="s">
        <v>716</v>
      </c>
      <c r="AX22" s="626">
        <v>3</v>
      </c>
      <c r="AZ22" s="478"/>
      <c r="BA22" s="560"/>
      <c r="BO22" s="349"/>
    </row>
    <row r="23" spans="1:67" ht="14.85" customHeight="1">
      <c r="A23" s="412">
        <v>11</v>
      </c>
      <c r="B23" s="385" t="s">
        <v>147</v>
      </c>
      <c r="D23" s="385"/>
      <c r="E23" s="385"/>
      <c r="F23" s="349"/>
      <c r="G23" s="439"/>
      <c r="H23" s="378" t="s">
        <v>401</v>
      </c>
      <c r="I23" s="348"/>
      <c r="J23" s="409"/>
      <c r="K23" s="410"/>
      <c r="L23" s="419"/>
      <c r="M23" s="429"/>
      <c r="N23" s="440" t="s">
        <v>432</v>
      </c>
      <c r="T23" s="393"/>
      <c r="U23" s="423">
        <v>25</v>
      </c>
      <c r="V23" s="361">
        <v>4</v>
      </c>
      <c r="W23" s="361" t="s">
        <v>433</v>
      </c>
      <c r="X23" s="363" t="s">
        <v>427</v>
      </c>
      <c r="Y23" s="382" t="s">
        <v>389</v>
      </c>
      <c r="Z23" s="382" t="s">
        <v>22</v>
      </c>
      <c r="AA23" s="382" t="s">
        <v>22</v>
      </c>
      <c r="AB23" s="363" t="s">
        <v>415</v>
      </c>
      <c r="AC23" s="363" t="s">
        <v>430</v>
      </c>
      <c r="AD23" s="383">
        <v>2</v>
      </c>
      <c r="AE23" s="383">
        <v>0</v>
      </c>
      <c r="AF23" s="383">
        <v>2</v>
      </c>
      <c r="AG23" s="363" t="s">
        <v>423</v>
      </c>
      <c r="AH23" s="363" t="s">
        <v>419</v>
      </c>
      <c r="AI23" s="363" t="s">
        <v>434</v>
      </c>
      <c r="AJ23" s="363" t="s">
        <v>435</v>
      </c>
      <c r="AK23" s="424">
        <v>19</v>
      </c>
      <c r="AP23" s="621" t="s">
        <v>683</v>
      </c>
      <c r="AQ23" s="622"/>
      <c r="AR23" s="623" t="s">
        <v>688</v>
      </c>
      <c r="AS23" s="628" t="s">
        <v>668</v>
      </c>
      <c r="AT23" s="625" t="s">
        <v>47</v>
      </c>
      <c r="AU23" s="629">
        <v>2</v>
      </c>
      <c r="AV23" s="630">
        <v>2</v>
      </c>
      <c r="AW23" s="627">
        <v>1</v>
      </c>
      <c r="AX23" s="631">
        <v>6</v>
      </c>
      <c r="AZ23" s="560"/>
      <c r="BA23" s="560"/>
      <c r="BG23" s="477" t="s">
        <v>61</v>
      </c>
      <c r="BH23" s="478"/>
      <c r="BI23" s="478"/>
      <c r="BJ23" s="478"/>
      <c r="BK23" s="478"/>
      <c r="BL23" s="478" t="s">
        <v>132</v>
      </c>
      <c r="BO23" s="349"/>
    </row>
    <row r="24" spans="1:67" ht="14.85" customHeight="1">
      <c r="B24" s="399"/>
      <c r="C24" s="400" t="s">
        <v>167</v>
      </c>
      <c r="D24" s="441" t="s">
        <v>392</v>
      </c>
      <c r="E24" s="379"/>
      <c r="F24" s="349"/>
      <c r="G24" s="398"/>
      <c r="H24" s="391" t="s">
        <v>436</v>
      </c>
      <c r="I24" s="401" t="s">
        <v>437</v>
      </c>
      <c r="J24" s="409"/>
      <c r="K24" s="410"/>
      <c r="L24" s="419"/>
      <c r="M24" s="429"/>
      <c r="N24" s="442" t="s">
        <v>401</v>
      </c>
      <c r="O24" s="443"/>
      <c r="T24" s="393"/>
      <c r="U24" s="423">
        <v>26</v>
      </c>
      <c r="V24" s="361">
        <v>9</v>
      </c>
      <c r="W24" s="361" t="s">
        <v>433</v>
      </c>
      <c r="X24" s="363" t="s">
        <v>427</v>
      </c>
      <c r="Y24" s="382" t="s">
        <v>402</v>
      </c>
      <c r="Z24" s="382" t="s">
        <v>145</v>
      </c>
      <c r="AA24" s="382" t="s">
        <v>145</v>
      </c>
      <c r="AB24" s="363" t="s">
        <v>415</v>
      </c>
      <c r="AC24" s="363" t="s">
        <v>430</v>
      </c>
      <c r="AD24" s="383">
        <v>3</v>
      </c>
      <c r="AE24" s="383">
        <v>1</v>
      </c>
      <c r="AF24" s="383">
        <v>2</v>
      </c>
      <c r="AG24" s="363" t="s">
        <v>438</v>
      </c>
      <c r="AH24" s="363" t="s">
        <v>417</v>
      </c>
      <c r="AI24" s="363" t="s">
        <v>439</v>
      </c>
      <c r="AJ24" s="363" t="s">
        <v>440</v>
      </c>
      <c r="AK24" s="424">
        <v>15</v>
      </c>
      <c r="AP24" s="621" t="s">
        <v>282</v>
      </c>
      <c r="AQ24" s="622"/>
      <c r="AR24" s="623" t="s">
        <v>717</v>
      </c>
      <c r="AS24" s="628" t="s">
        <v>50</v>
      </c>
      <c r="AT24" s="625" t="s">
        <v>54</v>
      </c>
      <c r="AU24" s="632" t="s">
        <v>395</v>
      </c>
      <c r="AV24" s="626">
        <v>3</v>
      </c>
      <c r="AW24" s="627">
        <v>4</v>
      </c>
      <c r="AX24" s="632">
        <v>9</v>
      </c>
      <c r="BO24" s="349"/>
    </row>
    <row r="25" spans="1:67" ht="14.85" customHeight="1">
      <c r="A25" s="402" t="s">
        <v>437</v>
      </c>
      <c r="B25" s="379" t="s">
        <v>392</v>
      </c>
      <c r="C25" s="403"/>
      <c r="D25" s="391" t="s">
        <v>441</v>
      </c>
      <c r="E25" s="444" t="s">
        <v>206</v>
      </c>
      <c r="F25" s="387" t="s">
        <v>392</v>
      </c>
      <c r="G25" s="405"/>
      <c r="I25" s="406"/>
      <c r="J25" s="409"/>
      <c r="K25" s="410"/>
      <c r="L25" s="419"/>
      <c r="M25" s="429"/>
      <c r="N25" s="391" t="s">
        <v>442</v>
      </c>
      <c r="O25" s="359"/>
      <c r="T25" s="393"/>
      <c r="U25" s="423">
        <v>27</v>
      </c>
      <c r="V25" s="361">
        <v>13</v>
      </c>
      <c r="W25" s="361" t="s">
        <v>433</v>
      </c>
      <c r="X25" s="363" t="s">
        <v>427</v>
      </c>
      <c r="Y25" s="382" t="s">
        <v>147</v>
      </c>
      <c r="Z25" s="382" t="s">
        <v>394</v>
      </c>
      <c r="AA25" s="382" t="s">
        <v>394</v>
      </c>
      <c r="AB25" s="363" t="s">
        <v>443</v>
      </c>
      <c r="AC25" s="363" t="s">
        <v>430</v>
      </c>
      <c r="AD25" s="383">
        <v>3</v>
      </c>
      <c r="AE25" s="383">
        <v>1</v>
      </c>
      <c r="AF25" s="383">
        <v>2</v>
      </c>
      <c r="AG25" s="363" t="s">
        <v>444</v>
      </c>
      <c r="AH25" s="363" t="s">
        <v>445</v>
      </c>
      <c r="AI25" s="363" t="s">
        <v>446</v>
      </c>
      <c r="AJ25" s="363" t="s">
        <v>447</v>
      </c>
      <c r="AK25" s="424">
        <v>14</v>
      </c>
      <c r="AP25" s="621" t="s">
        <v>691</v>
      </c>
      <c r="AQ25" s="622"/>
      <c r="AR25" s="623" t="s">
        <v>696</v>
      </c>
      <c r="AS25" s="628" t="s">
        <v>114</v>
      </c>
      <c r="AT25" s="625" t="s">
        <v>47</v>
      </c>
      <c r="AU25" s="629">
        <v>3</v>
      </c>
      <c r="AV25" s="632">
        <v>4</v>
      </c>
      <c r="AW25" s="627">
        <v>2</v>
      </c>
      <c r="AX25" s="632">
        <v>12</v>
      </c>
      <c r="BO25" s="349"/>
    </row>
    <row r="26" spans="1:67" ht="14.85" customHeight="1">
      <c r="B26" s="385"/>
      <c r="C26" s="407">
        <v>6</v>
      </c>
      <c r="D26" s="387" t="s">
        <v>409</v>
      </c>
      <c r="E26" s="390"/>
      <c r="F26" s="391" t="s">
        <v>448</v>
      </c>
      <c r="G26" s="408"/>
      <c r="H26" s="409"/>
      <c r="I26" s="422"/>
      <c r="J26" s="409"/>
      <c r="K26" s="410"/>
      <c r="L26" s="445"/>
      <c r="M26" s="429"/>
      <c r="O26" s="359"/>
      <c r="T26" s="414"/>
      <c r="U26" s="423">
        <v>28</v>
      </c>
      <c r="V26" s="411">
        <v>17</v>
      </c>
      <c r="W26" s="361" t="s">
        <v>433</v>
      </c>
      <c r="X26" s="363" t="s">
        <v>427</v>
      </c>
      <c r="Y26" s="382" t="s">
        <v>409</v>
      </c>
      <c r="Z26" s="382" t="s">
        <v>16</v>
      </c>
      <c r="AA26" s="382" t="s">
        <v>16</v>
      </c>
      <c r="AB26" s="363" t="s">
        <v>415</v>
      </c>
      <c r="AC26" s="363" t="s">
        <v>430</v>
      </c>
      <c r="AD26" s="383">
        <v>3</v>
      </c>
      <c r="AE26" s="383">
        <v>1</v>
      </c>
      <c r="AF26" s="383">
        <v>2</v>
      </c>
      <c r="AG26" s="363" t="s">
        <v>444</v>
      </c>
      <c r="AH26" s="363" t="s">
        <v>445</v>
      </c>
      <c r="AI26" s="363" t="s">
        <v>449</v>
      </c>
      <c r="AJ26" s="363" t="s">
        <v>450</v>
      </c>
      <c r="AK26" s="424">
        <v>13</v>
      </c>
      <c r="AP26" s="621" t="s">
        <v>718</v>
      </c>
      <c r="AQ26" s="622"/>
      <c r="AR26" s="623" t="s">
        <v>719</v>
      </c>
      <c r="AS26" s="628" t="s">
        <v>131</v>
      </c>
      <c r="AT26" s="625" t="s">
        <v>41</v>
      </c>
      <c r="AU26" s="631" t="s">
        <v>395</v>
      </c>
      <c r="AV26" s="631">
        <v>5</v>
      </c>
      <c r="AW26" s="627">
        <v>3</v>
      </c>
      <c r="AX26" s="631">
        <v>15</v>
      </c>
      <c r="BO26" s="349"/>
    </row>
    <row r="27" spans="1:67" ht="14.85" customHeight="1">
      <c r="B27" s="385"/>
      <c r="C27" s="446"/>
      <c r="D27" s="413"/>
      <c r="E27" s="413"/>
      <c r="F27" s="349"/>
      <c r="G27" s="413"/>
      <c r="H27" s="409"/>
      <c r="I27" s="422"/>
      <c r="J27" s="378" t="s">
        <v>401</v>
      </c>
      <c r="K27" s="420"/>
      <c r="L27" s="445"/>
      <c r="M27" s="429"/>
      <c r="O27" s="359"/>
      <c r="T27" s="381">
        <v>4</v>
      </c>
      <c r="U27" s="361">
        <v>17</v>
      </c>
      <c r="V27" s="361">
        <v>8</v>
      </c>
      <c r="W27" s="361" t="s">
        <v>451</v>
      </c>
      <c r="X27" s="363" t="s">
        <v>452</v>
      </c>
      <c r="Y27" s="382" t="s">
        <v>400</v>
      </c>
      <c r="Z27" s="382" t="s">
        <v>396</v>
      </c>
      <c r="AA27" s="372"/>
      <c r="AB27" s="363"/>
      <c r="AC27" s="363" t="s">
        <v>453</v>
      </c>
      <c r="AD27" s="375"/>
      <c r="AE27" s="375"/>
      <c r="AF27" s="375"/>
      <c r="AG27" s="374"/>
      <c r="AH27" s="374"/>
      <c r="AI27" s="374"/>
      <c r="AJ27" s="374"/>
      <c r="AK27" s="431"/>
      <c r="BO27" s="349"/>
    </row>
    <row r="28" spans="1:67" ht="14.85" customHeight="1">
      <c r="B28" s="385"/>
      <c r="C28" s="407">
        <v>7</v>
      </c>
      <c r="D28" s="379" t="s">
        <v>411</v>
      </c>
      <c r="E28" s="379"/>
      <c r="F28" s="415"/>
      <c r="G28" s="385"/>
      <c r="H28" s="409"/>
      <c r="I28" s="422"/>
      <c r="J28" s="391" t="s">
        <v>454</v>
      </c>
      <c r="L28" s="445"/>
      <c r="M28" s="429"/>
      <c r="N28" s="440" t="s">
        <v>455</v>
      </c>
      <c r="O28" s="359"/>
      <c r="T28" s="388" t="s">
        <v>408</v>
      </c>
      <c r="U28" s="361">
        <v>18</v>
      </c>
      <c r="V28" s="361">
        <v>1</v>
      </c>
      <c r="W28" s="361" t="s">
        <v>451</v>
      </c>
      <c r="X28" s="363" t="s">
        <v>452</v>
      </c>
      <c r="Y28" s="382" t="s">
        <v>401</v>
      </c>
      <c r="Z28" s="382" t="s">
        <v>15</v>
      </c>
      <c r="AA28" s="372"/>
      <c r="AB28" s="363"/>
      <c r="AC28" s="363" t="s">
        <v>453</v>
      </c>
      <c r="AD28" s="375"/>
      <c r="AE28" s="375"/>
      <c r="AF28" s="375"/>
      <c r="AG28" s="374"/>
      <c r="AH28" s="374"/>
      <c r="AI28" s="374"/>
      <c r="AJ28" s="374"/>
      <c r="AK28" s="438"/>
      <c r="BE28" s="478"/>
      <c r="BF28" s="478"/>
      <c r="BG28" s="478"/>
      <c r="BH28" s="478"/>
      <c r="BI28" s="478"/>
      <c r="BJ28" s="478"/>
      <c r="BK28" s="478"/>
      <c r="BL28" s="478"/>
      <c r="BO28" s="349"/>
    </row>
    <row r="29" spans="1:67" ht="14.85" customHeight="1">
      <c r="A29" s="402" t="s">
        <v>200</v>
      </c>
      <c r="B29" s="385" t="s">
        <v>394</v>
      </c>
      <c r="D29" s="396"/>
      <c r="E29" s="417" t="s">
        <v>212</v>
      </c>
      <c r="F29" s="379" t="s">
        <v>411</v>
      </c>
      <c r="G29" s="385"/>
      <c r="H29" s="409"/>
      <c r="I29" s="422"/>
      <c r="L29" s="445"/>
      <c r="M29" s="429">
        <v>-40</v>
      </c>
      <c r="N29" s="442" t="s">
        <v>400</v>
      </c>
      <c r="O29" s="443"/>
      <c r="T29" s="393"/>
      <c r="U29" s="423">
        <v>29</v>
      </c>
      <c r="V29" s="361">
        <v>4</v>
      </c>
      <c r="W29" s="361" t="s">
        <v>456</v>
      </c>
      <c r="X29" s="363" t="s">
        <v>457</v>
      </c>
      <c r="Y29" s="382" t="s">
        <v>389</v>
      </c>
      <c r="Z29" s="382" t="s">
        <v>392</v>
      </c>
      <c r="AA29" s="382" t="s">
        <v>392</v>
      </c>
      <c r="AB29" s="363" t="s">
        <v>458</v>
      </c>
      <c r="AC29" s="363" t="s">
        <v>453</v>
      </c>
      <c r="AD29" s="383">
        <v>4</v>
      </c>
      <c r="AE29" s="383">
        <v>2</v>
      </c>
      <c r="AF29" s="383">
        <v>2</v>
      </c>
      <c r="AG29" s="363" t="s">
        <v>459</v>
      </c>
      <c r="AH29" s="363" t="s">
        <v>460</v>
      </c>
      <c r="AI29" s="363" t="s">
        <v>461</v>
      </c>
      <c r="AJ29" s="363" t="s">
        <v>462</v>
      </c>
      <c r="AK29" s="424">
        <v>9</v>
      </c>
      <c r="AQ29" s="477" t="s">
        <v>61</v>
      </c>
      <c r="AR29" s="478"/>
      <c r="AS29" s="478"/>
      <c r="AT29" s="478"/>
      <c r="AU29" s="478"/>
      <c r="AV29" s="478" t="s">
        <v>132</v>
      </c>
      <c r="BO29" s="349"/>
    </row>
    <row r="30" spans="1:67" ht="14.85" customHeight="1">
      <c r="B30" s="399"/>
      <c r="C30" s="400" t="s">
        <v>159</v>
      </c>
      <c r="D30" s="387" t="s">
        <v>394</v>
      </c>
      <c r="E30" s="418"/>
      <c r="F30" s="391" t="s">
        <v>463</v>
      </c>
      <c r="G30" s="447" t="s">
        <v>236</v>
      </c>
      <c r="I30" s="406"/>
      <c r="L30" s="445"/>
      <c r="M30" s="429"/>
      <c r="T30" s="393"/>
      <c r="U30" s="423">
        <v>30</v>
      </c>
      <c r="V30" s="361">
        <v>5</v>
      </c>
      <c r="W30" s="361" t="s">
        <v>456</v>
      </c>
      <c r="X30" s="363" t="s">
        <v>457</v>
      </c>
      <c r="Y30" s="382" t="s">
        <v>402</v>
      </c>
      <c r="Z30" s="382" t="s">
        <v>411</v>
      </c>
      <c r="AA30" s="382" t="s">
        <v>411</v>
      </c>
      <c r="AB30" s="363" t="s">
        <v>458</v>
      </c>
      <c r="AC30" s="363" t="s">
        <v>453</v>
      </c>
      <c r="AD30" s="383">
        <v>3</v>
      </c>
      <c r="AE30" s="383">
        <v>1</v>
      </c>
      <c r="AF30" s="383">
        <v>2</v>
      </c>
      <c r="AG30" s="363" t="s">
        <v>464</v>
      </c>
      <c r="AH30" s="363" t="s">
        <v>460</v>
      </c>
      <c r="AI30" s="363" t="s">
        <v>465</v>
      </c>
      <c r="AJ30" s="363" t="s">
        <v>466</v>
      </c>
      <c r="AK30" s="424">
        <v>12</v>
      </c>
      <c r="BE30" s="478"/>
      <c r="BF30" s="478"/>
      <c r="BG30" s="478"/>
      <c r="BH30" s="478"/>
      <c r="BI30" s="478"/>
      <c r="BJ30" s="478"/>
      <c r="BK30" s="478"/>
      <c r="BL30" s="478"/>
      <c r="BO30" s="349"/>
    </row>
    <row r="31" spans="1:67" ht="14.85" customHeight="1">
      <c r="A31" s="394">
        <v>19</v>
      </c>
      <c r="B31" s="387" t="s">
        <v>131</v>
      </c>
      <c r="C31" s="403"/>
      <c r="D31" s="391" t="s">
        <v>467</v>
      </c>
      <c r="E31" s="359"/>
      <c r="F31" s="359"/>
      <c r="G31" s="448"/>
      <c r="H31" s="378" t="s">
        <v>15</v>
      </c>
      <c r="I31" s="449"/>
      <c r="L31" s="445"/>
      <c r="M31" s="429"/>
      <c r="T31" s="393"/>
      <c r="U31" s="423">
        <v>31</v>
      </c>
      <c r="V31" s="361">
        <v>13</v>
      </c>
      <c r="W31" s="361" t="s">
        <v>456</v>
      </c>
      <c r="X31" s="363" t="s">
        <v>457</v>
      </c>
      <c r="Y31" s="382" t="s">
        <v>147</v>
      </c>
      <c r="Z31" s="382" t="s">
        <v>386</v>
      </c>
      <c r="AA31" s="382" t="s">
        <v>386</v>
      </c>
      <c r="AB31" s="363" t="s">
        <v>458</v>
      </c>
      <c r="AC31" s="363" t="s">
        <v>453</v>
      </c>
      <c r="AD31" s="383">
        <v>3</v>
      </c>
      <c r="AE31" s="383">
        <v>1</v>
      </c>
      <c r="AF31" s="383">
        <v>2</v>
      </c>
      <c r="AG31" s="363" t="s">
        <v>468</v>
      </c>
      <c r="AH31" s="363" t="s">
        <v>469</v>
      </c>
      <c r="AI31" s="363" t="s">
        <v>470</v>
      </c>
      <c r="AJ31" s="363" t="s">
        <v>471</v>
      </c>
      <c r="AK31" s="424">
        <v>10</v>
      </c>
      <c r="BO31" s="349"/>
    </row>
    <row r="32" spans="1:67" ht="14.85" customHeight="1">
      <c r="C32" s="402" t="s">
        <v>230</v>
      </c>
      <c r="D32" s="379" t="s">
        <v>16</v>
      </c>
      <c r="E32" s="379"/>
      <c r="F32" s="419"/>
      <c r="G32" s="437"/>
      <c r="H32" s="391" t="s">
        <v>472</v>
      </c>
      <c r="L32" s="445"/>
      <c r="M32" s="429"/>
      <c r="T32" s="414"/>
      <c r="U32" s="423">
        <v>32</v>
      </c>
      <c r="V32" s="361">
        <v>5</v>
      </c>
      <c r="W32" s="361" t="s">
        <v>456</v>
      </c>
      <c r="X32" s="363" t="s">
        <v>457</v>
      </c>
      <c r="Y32" s="382" t="s">
        <v>114</v>
      </c>
      <c r="Z32" s="382" t="s">
        <v>409</v>
      </c>
      <c r="AA32" s="382" t="s">
        <v>409</v>
      </c>
      <c r="AB32" s="363" t="s">
        <v>458</v>
      </c>
      <c r="AC32" s="363" t="s">
        <v>453</v>
      </c>
      <c r="AD32" s="383">
        <v>3</v>
      </c>
      <c r="AE32" s="383">
        <v>1</v>
      </c>
      <c r="AF32" s="383">
        <v>2</v>
      </c>
      <c r="AG32" s="363" t="s">
        <v>464</v>
      </c>
      <c r="AH32" s="363" t="s">
        <v>460</v>
      </c>
      <c r="AI32" s="363" t="s">
        <v>473</v>
      </c>
      <c r="AJ32" s="363" t="s">
        <v>474</v>
      </c>
      <c r="AK32" s="424">
        <v>11</v>
      </c>
      <c r="BF32" s="478"/>
      <c r="BO32" s="349"/>
    </row>
    <row r="33" spans="1:67" ht="14.85" customHeight="1">
      <c r="D33" s="385"/>
      <c r="E33" s="386" t="s">
        <v>188</v>
      </c>
      <c r="F33" s="378" t="s">
        <v>15</v>
      </c>
      <c r="G33" s="450"/>
      <c r="I33" s="451"/>
      <c r="L33" s="445"/>
      <c r="M33" s="429"/>
      <c r="T33" s="381">
        <v>5</v>
      </c>
      <c r="U33" s="361">
        <v>19</v>
      </c>
      <c r="V33" s="361">
        <v>1</v>
      </c>
      <c r="W33" s="361" t="s">
        <v>475</v>
      </c>
      <c r="X33" s="363" t="s">
        <v>476</v>
      </c>
      <c r="Y33" s="382" t="s">
        <v>401</v>
      </c>
      <c r="Z33" s="382" t="s">
        <v>400</v>
      </c>
      <c r="AA33" s="372"/>
      <c r="AB33" s="363" t="s">
        <v>477</v>
      </c>
      <c r="AC33" s="363" t="s">
        <v>478</v>
      </c>
      <c r="AD33" s="375"/>
      <c r="AE33" s="375"/>
      <c r="AF33" s="375"/>
      <c r="AG33" s="374"/>
      <c r="AH33" s="374"/>
      <c r="AI33" s="374"/>
      <c r="AJ33" s="374"/>
      <c r="AK33" s="438"/>
      <c r="BF33" s="478"/>
      <c r="BO33" s="349"/>
    </row>
    <row r="34" spans="1:67" ht="14.85" customHeight="1">
      <c r="A34" s="452" t="s">
        <v>164</v>
      </c>
      <c r="B34" s="453" t="s">
        <v>479</v>
      </c>
      <c r="C34" s="454">
        <v>2</v>
      </c>
      <c r="D34" s="378" t="s">
        <v>15</v>
      </c>
      <c r="E34" s="390"/>
      <c r="F34" s="391" t="s">
        <v>480</v>
      </c>
      <c r="G34" s="396"/>
      <c r="H34" s="415"/>
      <c r="I34" s="415" t="s">
        <v>447</v>
      </c>
      <c r="J34" s="455" t="s">
        <v>400</v>
      </c>
      <c r="M34" s="429"/>
      <c r="T34" s="388" t="s">
        <v>481</v>
      </c>
      <c r="U34" s="423">
        <v>33</v>
      </c>
      <c r="V34" s="361">
        <v>5</v>
      </c>
      <c r="W34" s="361" t="s">
        <v>482</v>
      </c>
      <c r="X34" s="363" t="s">
        <v>483</v>
      </c>
      <c r="Y34" s="382" t="s">
        <v>402</v>
      </c>
      <c r="Z34" s="382" t="s">
        <v>389</v>
      </c>
      <c r="AA34" s="382" t="s">
        <v>389</v>
      </c>
      <c r="AB34" s="363" t="s">
        <v>459</v>
      </c>
      <c r="AC34" s="363" t="s">
        <v>478</v>
      </c>
      <c r="AD34" s="383">
        <v>5</v>
      </c>
      <c r="AE34" s="383">
        <v>3</v>
      </c>
      <c r="AF34" s="383">
        <v>2</v>
      </c>
      <c r="AG34" s="363" t="s">
        <v>484</v>
      </c>
      <c r="AH34" s="363" t="s">
        <v>485</v>
      </c>
      <c r="AI34" s="363" t="s">
        <v>486</v>
      </c>
      <c r="AJ34" s="363" t="s">
        <v>487</v>
      </c>
      <c r="AK34" s="424">
        <v>7</v>
      </c>
      <c r="AN34" s="18"/>
      <c r="BF34" s="478"/>
      <c r="BO34" s="349"/>
    </row>
    <row r="35" spans="1:67" ht="14.85" customHeight="1">
      <c r="A35" s="456" t="s">
        <v>488</v>
      </c>
      <c r="B35" s="453" t="s">
        <v>489</v>
      </c>
      <c r="F35" s="349"/>
      <c r="G35" s="457"/>
      <c r="H35" s="415"/>
      <c r="I35" s="415"/>
      <c r="J35" s="397"/>
      <c r="K35" s="458" t="s">
        <v>490</v>
      </c>
      <c r="L35" s="459" t="s">
        <v>400</v>
      </c>
      <c r="M35" s="460"/>
      <c r="T35" s="414"/>
      <c r="U35" s="423">
        <v>34</v>
      </c>
      <c r="V35" s="411">
        <v>13</v>
      </c>
      <c r="W35" s="361" t="s">
        <v>482</v>
      </c>
      <c r="X35" s="363" t="s">
        <v>483</v>
      </c>
      <c r="Y35" s="382" t="s">
        <v>147</v>
      </c>
      <c r="Z35" s="382" t="s">
        <v>114</v>
      </c>
      <c r="AA35" s="382" t="s">
        <v>114</v>
      </c>
      <c r="AB35" s="363" t="s">
        <v>459</v>
      </c>
      <c r="AC35" s="363" t="s">
        <v>478</v>
      </c>
      <c r="AD35" s="383">
        <v>4</v>
      </c>
      <c r="AE35" s="383">
        <v>2</v>
      </c>
      <c r="AF35" s="383">
        <v>2</v>
      </c>
      <c r="AG35" s="363" t="s">
        <v>491</v>
      </c>
      <c r="AH35" s="363" t="s">
        <v>469</v>
      </c>
      <c r="AI35" s="363" t="s">
        <v>492</v>
      </c>
      <c r="AJ35" s="363" t="s">
        <v>493</v>
      </c>
      <c r="AK35" s="424">
        <v>8</v>
      </c>
      <c r="BF35" s="478"/>
      <c r="BO35" s="349"/>
    </row>
    <row r="36" spans="1:67" ht="14.85" customHeight="1">
      <c r="A36" s="461" t="s">
        <v>230</v>
      </c>
      <c r="B36" s="453" t="s">
        <v>494</v>
      </c>
      <c r="G36" s="457"/>
      <c r="H36" s="436"/>
      <c r="I36" s="462" t="s">
        <v>495</v>
      </c>
      <c r="J36" s="459" t="s">
        <v>15</v>
      </c>
      <c r="K36" s="420"/>
      <c r="L36" s="391" t="s">
        <v>496</v>
      </c>
      <c r="T36" s="381">
        <v>6</v>
      </c>
      <c r="U36" s="423">
        <v>35</v>
      </c>
      <c r="V36" s="361">
        <v>5</v>
      </c>
      <c r="W36" s="361" t="s">
        <v>497</v>
      </c>
      <c r="X36" s="363" t="s">
        <v>498</v>
      </c>
      <c r="Y36" s="382" t="s">
        <v>402</v>
      </c>
      <c r="Z36" s="382" t="s">
        <v>396</v>
      </c>
      <c r="AA36" s="372"/>
      <c r="AB36" s="363" t="s">
        <v>416</v>
      </c>
      <c r="AC36" s="363" t="s">
        <v>499</v>
      </c>
      <c r="AD36" s="375"/>
      <c r="AE36" s="375"/>
      <c r="AF36" s="375"/>
      <c r="AG36" s="374"/>
      <c r="AH36" s="374"/>
      <c r="AI36" s="374"/>
      <c r="AJ36" s="374"/>
      <c r="AK36" s="438"/>
      <c r="BF36" s="478"/>
      <c r="BO36" s="349"/>
    </row>
    <row r="37" spans="1:67" ht="14.85" customHeight="1">
      <c r="A37" s="463" t="s">
        <v>399</v>
      </c>
      <c r="B37" s="453" t="s">
        <v>500</v>
      </c>
      <c r="G37" s="457"/>
      <c r="H37" s="426"/>
      <c r="I37" s="409"/>
      <c r="N37" s="440" t="s">
        <v>501</v>
      </c>
      <c r="T37" s="414" t="s">
        <v>502</v>
      </c>
      <c r="U37" s="423">
        <v>36</v>
      </c>
      <c r="V37" s="361">
        <v>4</v>
      </c>
      <c r="W37" s="361" t="s">
        <v>497</v>
      </c>
      <c r="X37" s="363" t="s">
        <v>498</v>
      </c>
      <c r="Y37" s="382" t="s">
        <v>15</v>
      </c>
      <c r="Z37" s="382" t="s">
        <v>147</v>
      </c>
      <c r="AA37" s="464"/>
      <c r="AB37" s="363" t="s">
        <v>416</v>
      </c>
      <c r="AC37" s="363" t="s">
        <v>499</v>
      </c>
      <c r="AD37" s="375"/>
      <c r="AE37" s="375"/>
      <c r="AF37" s="375"/>
      <c r="AG37" s="374"/>
      <c r="AH37" s="374"/>
      <c r="AI37" s="374"/>
      <c r="AJ37" s="374"/>
      <c r="AK37" s="438"/>
      <c r="BF37" s="478"/>
      <c r="BO37" s="349"/>
    </row>
    <row r="38" spans="1:67" ht="14.85" customHeight="1">
      <c r="A38" s="465">
        <v>19</v>
      </c>
      <c r="B38" s="453" t="s">
        <v>503</v>
      </c>
      <c r="G38" s="415"/>
      <c r="H38" s="415"/>
      <c r="M38" s="345" t="s">
        <v>504</v>
      </c>
      <c r="N38" s="466" t="s">
        <v>15</v>
      </c>
      <c r="O38" s="440"/>
      <c r="T38" s="381">
        <v>7</v>
      </c>
      <c r="U38" s="423">
        <v>37</v>
      </c>
      <c r="V38" s="411">
        <v>5</v>
      </c>
      <c r="W38" s="361" t="s">
        <v>505</v>
      </c>
      <c r="X38" s="363" t="s">
        <v>506</v>
      </c>
      <c r="Y38" s="382" t="s">
        <v>396</v>
      </c>
      <c r="Z38" s="382" t="s">
        <v>147</v>
      </c>
      <c r="AA38" s="464"/>
      <c r="AB38" s="363" t="s">
        <v>459</v>
      </c>
      <c r="AC38" s="363" t="s">
        <v>507</v>
      </c>
      <c r="AD38" s="375"/>
      <c r="AE38" s="375"/>
      <c r="AF38" s="375"/>
      <c r="AG38" s="374"/>
      <c r="AH38" s="374"/>
      <c r="AI38" s="374"/>
      <c r="AJ38" s="374"/>
      <c r="AK38" s="467" t="s">
        <v>459</v>
      </c>
      <c r="BF38" s="478"/>
      <c r="BO38" s="349"/>
    </row>
    <row r="39" spans="1:67" ht="14.85" customHeight="1">
      <c r="A39" s="468" t="s">
        <v>508</v>
      </c>
      <c r="B39" s="453" t="s">
        <v>509</v>
      </c>
      <c r="J39" s="469"/>
      <c r="T39" s="414" t="s">
        <v>502</v>
      </c>
      <c r="U39" s="470">
        <v>38</v>
      </c>
      <c r="V39" s="361">
        <v>4</v>
      </c>
      <c r="W39" s="361" t="s">
        <v>510</v>
      </c>
      <c r="X39" s="363" t="s">
        <v>506</v>
      </c>
      <c r="Y39" s="382" t="s">
        <v>15</v>
      </c>
      <c r="Z39" s="382" t="s">
        <v>402</v>
      </c>
      <c r="AA39" s="464" t="s">
        <v>402</v>
      </c>
      <c r="AB39" s="363" t="s">
        <v>167</v>
      </c>
      <c r="AC39" s="363" t="s">
        <v>507</v>
      </c>
      <c r="AD39" s="375"/>
      <c r="AE39" s="375"/>
      <c r="AF39" s="375"/>
      <c r="AG39" s="374"/>
      <c r="AH39" s="374"/>
      <c r="AI39" s="374"/>
      <c r="AJ39" s="374"/>
      <c r="AK39" s="424">
        <v>4</v>
      </c>
      <c r="BF39" s="478"/>
      <c r="BO39" s="349"/>
    </row>
    <row r="40" spans="1:67" ht="14.85" customHeight="1">
      <c r="A40" s="471" t="s">
        <v>511</v>
      </c>
      <c r="B40" s="453" t="s">
        <v>512</v>
      </c>
      <c r="T40" s="381">
        <v>8</v>
      </c>
      <c r="U40" s="423">
        <v>41</v>
      </c>
      <c r="V40" s="472">
        <v>1</v>
      </c>
      <c r="W40" s="472" t="s">
        <v>513</v>
      </c>
      <c r="X40" s="473" t="s">
        <v>514</v>
      </c>
      <c r="Y40" s="474" t="s">
        <v>389</v>
      </c>
      <c r="Z40" s="474" t="s">
        <v>114</v>
      </c>
      <c r="AA40" s="474"/>
      <c r="AB40" s="473" t="s">
        <v>459</v>
      </c>
      <c r="AC40" s="473" t="s">
        <v>507</v>
      </c>
      <c r="AD40" s="475"/>
      <c r="AE40" s="475"/>
      <c r="AF40" s="475"/>
      <c r="AG40" s="473"/>
      <c r="AH40" s="473"/>
      <c r="AI40" s="473"/>
      <c r="AJ40" s="473"/>
      <c r="AK40" s="476" t="s">
        <v>515</v>
      </c>
      <c r="AN40" s="177"/>
      <c r="BF40" s="478"/>
      <c r="BO40" s="349"/>
    </row>
    <row r="41" spans="1:67" s="18" customFormat="1" ht="14.85" customHeight="1">
      <c r="A41" s="456" t="s">
        <v>490</v>
      </c>
      <c r="B41" s="453" t="s">
        <v>516</v>
      </c>
      <c r="C41" s="345"/>
      <c r="D41" s="477" t="s">
        <v>61</v>
      </c>
      <c r="E41" s="478"/>
      <c r="F41" s="478"/>
      <c r="G41" s="478"/>
      <c r="H41" s="478" t="s">
        <v>132</v>
      </c>
      <c r="I41" s="345"/>
      <c r="J41" s="345"/>
      <c r="K41" s="345"/>
      <c r="L41" s="380"/>
      <c r="M41" s="349"/>
      <c r="N41" s="380"/>
      <c r="O41" s="349"/>
      <c r="P41" s="359"/>
      <c r="Q41" s="359"/>
      <c r="R41" s="359"/>
      <c r="S41" s="359"/>
      <c r="T41" s="414" t="s">
        <v>502</v>
      </c>
      <c r="U41" s="361">
        <v>39</v>
      </c>
      <c r="V41" s="361">
        <v>4</v>
      </c>
      <c r="W41" s="361" t="s">
        <v>517</v>
      </c>
      <c r="X41" s="363" t="s">
        <v>514</v>
      </c>
      <c r="Y41" s="382" t="s">
        <v>400</v>
      </c>
      <c r="Z41" s="382" t="s">
        <v>15</v>
      </c>
      <c r="AA41" s="464" t="s">
        <v>15</v>
      </c>
      <c r="AB41" s="363" t="s">
        <v>518</v>
      </c>
      <c r="AC41" s="363" t="s">
        <v>519</v>
      </c>
      <c r="AD41" s="375"/>
      <c r="AE41" s="375"/>
      <c r="AF41" s="375"/>
      <c r="AG41" s="374"/>
      <c r="AH41" s="374"/>
      <c r="AI41" s="374"/>
      <c r="AJ41" s="374"/>
      <c r="AK41" s="424">
        <v>3</v>
      </c>
      <c r="AL41" s="359"/>
      <c r="AN41" s="177"/>
      <c r="AO41" s="560"/>
      <c r="AP41" s="560"/>
      <c r="AQ41" s="560"/>
      <c r="AR41" s="560"/>
      <c r="AS41" s="560"/>
      <c r="AT41" s="560"/>
      <c r="AU41" s="560"/>
      <c r="AV41" s="560"/>
      <c r="AW41" s="560"/>
      <c r="AX41" s="561"/>
      <c r="AY41" s="561"/>
      <c r="AZ41" s="561"/>
      <c r="BA41" s="561"/>
      <c r="BB41" s="561"/>
      <c r="BC41" s="560"/>
      <c r="BD41" s="560"/>
      <c r="BE41" s="560"/>
      <c r="BF41" s="478"/>
      <c r="BG41" s="560"/>
      <c r="BH41" s="560"/>
      <c r="BI41" s="560"/>
      <c r="BJ41" s="560"/>
      <c r="BK41" s="560"/>
      <c r="BL41" s="560"/>
      <c r="BM41" s="560"/>
      <c r="BN41" s="560"/>
      <c r="BO41" s="349"/>
    </row>
    <row r="42" spans="1:67" ht="14.85" customHeight="1">
      <c r="A42" s="479" t="s">
        <v>429</v>
      </c>
      <c r="B42" s="453" t="s">
        <v>520</v>
      </c>
      <c r="T42" s="361">
        <v>9</v>
      </c>
      <c r="U42" s="361">
        <v>40</v>
      </c>
      <c r="V42" s="361">
        <v>4</v>
      </c>
      <c r="W42" s="361" t="s">
        <v>521</v>
      </c>
      <c r="X42" s="363" t="s">
        <v>522</v>
      </c>
      <c r="Y42" s="382" t="s">
        <v>401</v>
      </c>
      <c r="Z42" s="382" t="s">
        <v>400</v>
      </c>
      <c r="AA42" s="464" t="s">
        <v>400</v>
      </c>
      <c r="AB42" s="363" t="s">
        <v>518</v>
      </c>
      <c r="AC42" s="363" t="s">
        <v>523</v>
      </c>
      <c r="AD42" s="375"/>
      <c r="AE42" s="375"/>
      <c r="AF42" s="375"/>
      <c r="AG42" s="374"/>
      <c r="AH42" s="374"/>
      <c r="AI42" s="374"/>
      <c r="AJ42" s="374"/>
      <c r="AK42" s="424">
        <v>2</v>
      </c>
      <c r="AN42" s="177"/>
      <c r="BF42" s="478"/>
      <c r="BO42" s="349"/>
    </row>
    <row r="43" spans="1:67" ht="14.85" customHeight="1">
      <c r="T43" s="359"/>
      <c r="U43" s="352" t="s">
        <v>524</v>
      </c>
      <c r="V43" s="359"/>
      <c r="W43" s="480" t="s">
        <v>525</v>
      </c>
      <c r="X43" s="481" t="s">
        <v>526</v>
      </c>
      <c r="Y43" s="482"/>
      <c r="Z43" s="482"/>
      <c r="AA43" s="464" t="s">
        <v>401</v>
      </c>
      <c r="AB43" s="375"/>
      <c r="AC43" s="375"/>
      <c r="AD43" s="375"/>
      <c r="AE43" s="374"/>
      <c r="AF43" s="374"/>
      <c r="AG43" s="374"/>
      <c r="AH43" s="374"/>
      <c r="AI43" s="375"/>
      <c r="AJ43" s="375"/>
      <c r="AK43" s="424">
        <v>1</v>
      </c>
      <c r="AN43" s="177"/>
      <c r="BF43" s="478"/>
      <c r="BO43" s="349"/>
    </row>
    <row r="44" spans="1:67" ht="14.85" customHeight="1">
      <c r="F44" s="483" t="s">
        <v>527</v>
      </c>
      <c r="H44" s="369" t="s">
        <v>383</v>
      </c>
      <c r="N44" s="371" t="s">
        <v>385</v>
      </c>
      <c r="T44" s="359"/>
      <c r="U44" s="359"/>
      <c r="V44" s="359"/>
      <c r="W44" s="359"/>
      <c r="AC44" s="351"/>
      <c r="AD44" s="351"/>
      <c r="AE44" s="351"/>
      <c r="AF44" s="351"/>
      <c r="AJ44" s="345"/>
      <c r="AK44" s="351"/>
      <c r="AN44" s="177"/>
      <c r="BF44" s="478"/>
      <c r="BO44" s="349"/>
    </row>
    <row r="45" spans="1:67" ht="14.85" customHeight="1">
      <c r="T45" s="359"/>
      <c r="AN45" s="177"/>
      <c r="BF45" s="478"/>
      <c r="BO45" s="349"/>
    </row>
    <row r="46" spans="1:67" ht="14.85" customHeight="1">
      <c r="H46" s="485"/>
      <c r="T46" s="359"/>
      <c r="U46" s="359"/>
      <c r="V46" s="359"/>
      <c r="W46" s="359"/>
      <c r="AN46" s="177"/>
      <c r="BO46" s="349"/>
    </row>
    <row r="47" spans="1:67" ht="14.85" customHeight="1">
      <c r="A47" s="343" t="s">
        <v>460</v>
      </c>
      <c r="B47" s="391" t="s">
        <v>395</v>
      </c>
      <c r="E47" s="345" t="s">
        <v>528</v>
      </c>
      <c r="F47" s="486" t="s">
        <v>392</v>
      </c>
      <c r="H47" s="485"/>
      <c r="I47" s="345" t="s">
        <v>529</v>
      </c>
      <c r="J47" s="487" t="s">
        <v>396</v>
      </c>
      <c r="T47" s="359"/>
      <c r="U47" s="359"/>
      <c r="V47" s="359"/>
      <c r="W47" s="359"/>
      <c r="AJ47" s="345"/>
      <c r="AK47" s="177"/>
      <c r="AM47" s="177"/>
      <c r="AN47" s="177"/>
      <c r="BO47" s="349"/>
    </row>
    <row r="48" spans="1:67" ht="14.85" customHeight="1">
      <c r="B48" s="488"/>
      <c r="C48" s="489" t="s">
        <v>488</v>
      </c>
      <c r="D48" s="391" t="s">
        <v>22</v>
      </c>
      <c r="F48" s="490"/>
      <c r="G48" s="491" t="s">
        <v>530</v>
      </c>
      <c r="H48" s="487" t="s">
        <v>389</v>
      </c>
      <c r="J48" s="488"/>
      <c r="K48" s="492" t="s">
        <v>508</v>
      </c>
      <c r="AM48" s="177"/>
      <c r="AN48" s="177"/>
      <c r="BO48" s="349"/>
    </row>
    <row r="49" spans="1:67" ht="14.85" customHeight="1">
      <c r="A49" s="360">
        <v>-5</v>
      </c>
      <c r="B49" s="487" t="s">
        <v>22</v>
      </c>
      <c r="C49" s="403"/>
      <c r="D49" s="488"/>
      <c r="E49" s="493" t="s">
        <v>531</v>
      </c>
      <c r="F49" s="487" t="s">
        <v>389</v>
      </c>
      <c r="G49" s="403"/>
      <c r="H49" s="488" t="s">
        <v>532</v>
      </c>
      <c r="I49" s="494" t="s">
        <v>533</v>
      </c>
      <c r="J49" s="415"/>
      <c r="K49" s="495"/>
      <c r="L49" s="487" t="s">
        <v>402</v>
      </c>
      <c r="U49" s="380"/>
      <c r="V49" s="380"/>
      <c r="AM49" s="177"/>
      <c r="AN49" s="177"/>
      <c r="BO49" s="349"/>
    </row>
    <row r="50" spans="1:67" ht="14.85" customHeight="1">
      <c r="B50" s="391"/>
      <c r="C50" s="496" t="s">
        <v>421</v>
      </c>
      <c r="D50" s="487" t="s">
        <v>389</v>
      </c>
      <c r="E50" s="403"/>
      <c r="F50" s="488" t="s">
        <v>534</v>
      </c>
      <c r="H50" s="497"/>
      <c r="I50" s="406"/>
      <c r="J50" s="487" t="s">
        <v>402</v>
      </c>
      <c r="K50" s="498"/>
      <c r="L50" s="488" t="s">
        <v>442</v>
      </c>
      <c r="M50" s="499">
        <v>38</v>
      </c>
      <c r="AM50" s="177"/>
      <c r="AN50" s="177"/>
      <c r="BO50" s="349"/>
    </row>
    <row r="51" spans="1:67" ht="14.85" customHeight="1">
      <c r="A51" s="343" t="s">
        <v>474</v>
      </c>
      <c r="B51" s="391" t="s">
        <v>145</v>
      </c>
      <c r="D51" s="391"/>
      <c r="E51" s="345" t="s">
        <v>535</v>
      </c>
      <c r="F51" s="391" t="s">
        <v>411</v>
      </c>
      <c r="H51" s="497"/>
      <c r="I51" s="406"/>
      <c r="J51" s="488" t="s">
        <v>536</v>
      </c>
      <c r="K51" s="399"/>
      <c r="L51" s="445"/>
      <c r="M51" s="429"/>
      <c r="U51" s="380"/>
      <c r="V51" s="380"/>
      <c r="AM51" s="177"/>
      <c r="AN51" s="177"/>
      <c r="BO51" s="349"/>
    </row>
    <row r="52" spans="1:67" ht="14.85" customHeight="1">
      <c r="B52" s="488"/>
      <c r="C52" s="489" t="s">
        <v>537</v>
      </c>
      <c r="D52" s="391" t="s">
        <v>145</v>
      </c>
      <c r="F52" s="490"/>
      <c r="G52" s="491" t="s">
        <v>538</v>
      </c>
      <c r="H52" s="487" t="s">
        <v>402</v>
      </c>
      <c r="I52" s="500"/>
      <c r="J52" s="415"/>
      <c r="K52" s="396"/>
      <c r="L52" s="445"/>
      <c r="M52" s="429"/>
      <c r="AM52" s="177"/>
      <c r="AN52" s="177"/>
      <c r="BO52" s="349"/>
    </row>
    <row r="53" spans="1:67" ht="14.85" customHeight="1">
      <c r="A53" s="360">
        <v>-2</v>
      </c>
      <c r="B53" s="487" t="s">
        <v>390</v>
      </c>
      <c r="C53" s="403"/>
      <c r="D53" s="488" t="s">
        <v>539</v>
      </c>
      <c r="E53" s="493" t="s">
        <v>540</v>
      </c>
      <c r="F53" s="487" t="s">
        <v>402</v>
      </c>
      <c r="G53" s="403"/>
      <c r="H53" s="488" t="s">
        <v>541</v>
      </c>
      <c r="J53" s="415"/>
      <c r="K53" s="396"/>
      <c r="L53" s="445"/>
      <c r="M53" s="429"/>
      <c r="P53" s="349"/>
      <c r="Q53" s="349"/>
      <c r="R53" s="349"/>
      <c r="S53" s="349"/>
      <c r="T53" s="380"/>
      <c r="U53" s="380"/>
      <c r="V53" s="380"/>
      <c r="AM53" s="177"/>
      <c r="AN53" s="177"/>
      <c r="BO53" s="349"/>
    </row>
    <row r="54" spans="1:67" ht="14.85" customHeight="1">
      <c r="B54" s="391"/>
      <c r="C54" s="496" t="s">
        <v>542</v>
      </c>
      <c r="D54" s="487" t="s">
        <v>402</v>
      </c>
      <c r="E54" s="403"/>
      <c r="F54" s="488" t="s">
        <v>543</v>
      </c>
      <c r="H54" s="485"/>
      <c r="J54" s="415"/>
      <c r="K54" s="396"/>
      <c r="L54" s="445"/>
      <c r="M54" s="429"/>
      <c r="N54" s="501" t="s">
        <v>15</v>
      </c>
      <c r="O54" s="502" t="s">
        <v>544</v>
      </c>
      <c r="X54" s="380"/>
      <c r="Y54" s="352"/>
      <c r="Z54" s="352"/>
      <c r="AA54" s="352"/>
      <c r="AB54" s="380"/>
      <c r="AC54" s="503"/>
      <c r="AD54" s="503"/>
      <c r="AE54" s="503"/>
      <c r="AF54" s="503"/>
      <c r="AG54" s="380"/>
      <c r="AH54" s="380"/>
      <c r="AI54" s="380"/>
      <c r="AJ54" s="504"/>
      <c r="AK54" s="505"/>
      <c r="AL54" s="349"/>
      <c r="AM54" s="177"/>
      <c r="AN54" s="177"/>
      <c r="BO54" s="349"/>
    </row>
    <row r="55" spans="1:67" ht="14.85" customHeight="1">
      <c r="A55" s="343" t="s">
        <v>545</v>
      </c>
      <c r="B55" s="486" t="s">
        <v>135</v>
      </c>
      <c r="D55" s="391"/>
      <c r="E55" s="345" t="s">
        <v>546</v>
      </c>
      <c r="F55" s="486" t="s">
        <v>386</v>
      </c>
      <c r="H55" s="485"/>
      <c r="J55" s="415"/>
      <c r="K55" s="396"/>
      <c r="L55" s="445"/>
      <c r="M55" s="429"/>
      <c r="N55" s="488" t="s">
        <v>442</v>
      </c>
      <c r="P55" s="349"/>
      <c r="Q55" s="349"/>
      <c r="R55" s="349"/>
      <c r="S55" s="349"/>
      <c r="T55" s="380"/>
      <c r="U55" s="380"/>
      <c r="V55" s="380"/>
      <c r="AM55" s="177"/>
      <c r="AN55" s="177"/>
      <c r="BO55" s="349"/>
    </row>
    <row r="56" spans="1:67" ht="14.85" customHeight="1">
      <c r="B56" s="488"/>
      <c r="C56" s="489" t="s">
        <v>547</v>
      </c>
      <c r="D56" s="391" t="s">
        <v>147</v>
      </c>
      <c r="F56" s="488"/>
      <c r="G56" s="491" t="s">
        <v>548</v>
      </c>
      <c r="H56" s="487" t="s">
        <v>147</v>
      </c>
      <c r="J56" s="415"/>
      <c r="K56" s="396"/>
      <c r="L56" s="445"/>
      <c r="M56" s="429"/>
      <c r="AL56" s="349"/>
      <c r="AM56" s="177"/>
      <c r="AN56" s="177"/>
      <c r="BO56" s="349"/>
    </row>
    <row r="57" spans="1:67" ht="14.85" customHeight="1">
      <c r="A57" s="360">
        <v>-3</v>
      </c>
      <c r="B57" s="487" t="s">
        <v>147</v>
      </c>
      <c r="C57" s="403"/>
      <c r="D57" s="488" t="s">
        <v>549</v>
      </c>
      <c r="E57" s="493" t="s">
        <v>550</v>
      </c>
      <c r="F57" s="487" t="s">
        <v>147</v>
      </c>
      <c r="G57" s="403"/>
      <c r="H57" s="488" t="s">
        <v>551</v>
      </c>
      <c r="I57" s="494" t="s">
        <v>552</v>
      </c>
      <c r="J57" s="415"/>
      <c r="K57" s="396"/>
      <c r="L57" s="445"/>
      <c r="M57" s="429"/>
      <c r="P57" s="349"/>
      <c r="Q57" s="349"/>
      <c r="R57" s="349"/>
      <c r="S57" s="349"/>
      <c r="T57" s="380"/>
      <c r="U57" s="380"/>
      <c r="V57" s="380"/>
      <c r="W57" s="506"/>
      <c r="X57" s="507"/>
      <c r="Y57" s="506"/>
      <c r="Z57" s="506"/>
      <c r="AA57" s="506"/>
      <c r="AB57" s="507"/>
      <c r="AC57" s="269"/>
      <c r="AD57" s="269"/>
      <c r="AE57" s="269"/>
      <c r="AF57" s="269"/>
      <c r="AG57" s="507"/>
      <c r="AH57" s="507"/>
      <c r="AI57" s="507"/>
      <c r="AJ57" s="508"/>
      <c r="AK57" s="509"/>
      <c r="AM57" s="177"/>
      <c r="AN57" s="177"/>
      <c r="BO57" s="349"/>
    </row>
    <row r="58" spans="1:67" ht="14.85" customHeight="1">
      <c r="B58" s="391"/>
      <c r="C58" s="496" t="s">
        <v>466</v>
      </c>
      <c r="D58" s="487" t="s">
        <v>394</v>
      </c>
      <c r="E58" s="403"/>
      <c r="F58" s="488" t="s">
        <v>553</v>
      </c>
      <c r="H58" s="497"/>
      <c r="I58" s="406"/>
      <c r="J58" s="510" t="s">
        <v>147</v>
      </c>
      <c r="K58" s="378"/>
      <c r="L58" s="445"/>
      <c r="M58" s="429"/>
      <c r="W58" s="506"/>
      <c r="X58" s="507"/>
      <c r="Y58" s="506"/>
      <c r="Z58" s="506"/>
      <c r="AA58" s="506"/>
      <c r="AB58" s="507"/>
      <c r="AC58" s="269"/>
      <c r="AD58" s="269"/>
      <c r="AE58" s="269"/>
      <c r="AF58" s="269"/>
      <c r="AG58" s="507"/>
      <c r="AH58" s="507"/>
      <c r="AI58" s="507"/>
      <c r="AJ58" s="508"/>
      <c r="AK58" s="509"/>
      <c r="AL58" s="349"/>
      <c r="AM58" s="177"/>
      <c r="AN58" s="177"/>
      <c r="BO58" s="349"/>
    </row>
    <row r="59" spans="1:67" ht="14.85" customHeight="1">
      <c r="A59" s="343" t="s">
        <v>419</v>
      </c>
      <c r="B59" s="511" t="s">
        <v>131</v>
      </c>
      <c r="D59" s="391"/>
      <c r="E59" s="345" t="s">
        <v>440</v>
      </c>
      <c r="F59" s="391" t="s">
        <v>114</v>
      </c>
      <c r="H59" s="497"/>
      <c r="I59" s="406"/>
      <c r="J59" s="488" t="s">
        <v>431</v>
      </c>
      <c r="K59" s="492" t="s">
        <v>554</v>
      </c>
      <c r="L59" s="445"/>
      <c r="M59" s="429"/>
      <c r="P59" s="349"/>
      <c r="Q59" s="349"/>
      <c r="R59" s="349"/>
      <c r="S59" s="349"/>
      <c r="T59" s="380"/>
      <c r="U59" s="380"/>
      <c r="V59" s="380"/>
      <c r="W59" s="506"/>
      <c r="X59" s="507"/>
      <c r="Y59" s="506"/>
      <c r="Z59" s="506"/>
      <c r="AA59" s="506"/>
      <c r="AB59" s="507"/>
      <c r="AC59" s="269"/>
      <c r="AD59" s="269"/>
      <c r="AE59" s="269"/>
      <c r="AF59" s="269"/>
      <c r="AG59" s="507"/>
      <c r="AH59" s="507"/>
      <c r="AI59" s="507"/>
      <c r="AJ59" s="508"/>
      <c r="AK59" s="509"/>
      <c r="AM59" s="177"/>
      <c r="AN59" s="177"/>
      <c r="BO59" s="349"/>
    </row>
    <row r="60" spans="1:67" ht="14.85" customHeight="1">
      <c r="B60" s="488"/>
      <c r="C60" s="489" t="s">
        <v>555</v>
      </c>
      <c r="D60" s="391" t="s">
        <v>16</v>
      </c>
      <c r="F60" s="490"/>
      <c r="G60" s="491" t="s">
        <v>556</v>
      </c>
      <c r="H60" s="510" t="s">
        <v>114</v>
      </c>
      <c r="I60" s="500"/>
      <c r="J60" s="415"/>
      <c r="K60" s="495"/>
      <c r="L60" s="512" t="s">
        <v>15</v>
      </c>
      <c r="M60" s="460"/>
      <c r="W60" s="506"/>
      <c r="X60" s="507"/>
      <c r="Y60" s="506"/>
      <c r="Z60" s="506"/>
      <c r="AA60" s="506"/>
      <c r="AB60" s="507"/>
      <c r="AC60" s="269"/>
      <c r="AD60" s="269"/>
      <c r="AE60" s="269"/>
      <c r="AF60" s="269"/>
      <c r="AG60" s="507"/>
      <c r="AH60" s="507"/>
      <c r="AI60" s="507"/>
      <c r="AJ60" s="508"/>
      <c r="AK60" s="509"/>
      <c r="AL60" s="349"/>
      <c r="AM60" s="177"/>
      <c r="AN60" s="177"/>
      <c r="BO60" s="349"/>
    </row>
    <row r="61" spans="1:67" ht="14.85" customHeight="1">
      <c r="A61" s="360">
        <v>-8</v>
      </c>
      <c r="B61" s="487" t="s">
        <v>16</v>
      </c>
      <c r="C61" s="403"/>
      <c r="D61" s="488" t="s">
        <v>472</v>
      </c>
      <c r="E61" s="493" t="s">
        <v>557</v>
      </c>
      <c r="F61" s="487" t="s">
        <v>409</v>
      </c>
      <c r="G61" s="403"/>
      <c r="H61" s="488" t="s">
        <v>558</v>
      </c>
      <c r="I61" s="345" t="s">
        <v>559</v>
      </c>
      <c r="J61" s="513" t="s">
        <v>15</v>
      </c>
      <c r="K61" s="498"/>
      <c r="L61" s="488" t="s">
        <v>560</v>
      </c>
      <c r="P61" s="349"/>
      <c r="Q61" s="349"/>
      <c r="R61" s="349"/>
      <c r="S61" s="349"/>
      <c r="T61" s="380"/>
      <c r="U61" s="380"/>
      <c r="V61" s="380"/>
      <c r="X61" s="507"/>
      <c r="Y61" s="506"/>
      <c r="Z61" s="506"/>
      <c r="AA61" s="506"/>
      <c r="AB61" s="507"/>
      <c r="AC61" s="269"/>
      <c r="AD61" s="269"/>
      <c r="AE61" s="269"/>
      <c r="AF61" s="269"/>
      <c r="AG61" s="507"/>
      <c r="AH61" s="507"/>
      <c r="AI61" s="507"/>
      <c r="AJ61" s="508"/>
      <c r="AK61" s="509"/>
      <c r="AM61" s="177"/>
      <c r="AN61" s="177"/>
      <c r="BO61" s="349"/>
    </row>
    <row r="62" spans="1:67" ht="14.85" customHeight="1">
      <c r="C62" s="345" t="s">
        <v>561</v>
      </c>
      <c r="D62" s="487" t="s">
        <v>409</v>
      </c>
      <c r="E62" s="403"/>
      <c r="F62" s="488" t="s">
        <v>562</v>
      </c>
      <c r="H62" s="485"/>
      <c r="X62" s="507"/>
      <c r="Y62" s="506"/>
      <c r="Z62" s="506"/>
      <c r="AA62" s="506"/>
      <c r="AB62" s="507"/>
      <c r="AC62" s="269"/>
      <c r="AD62" s="269"/>
      <c r="AE62" s="269"/>
      <c r="AF62" s="269"/>
      <c r="AG62" s="507"/>
      <c r="AH62" s="507"/>
      <c r="AI62" s="507"/>
      <c r="AJ62" s="508"/>
      <c r="AK62" s="509"/>
      <c r="AL62" s="349"/>
      <c r="AM62" s="177"/>
      <c r="AN62" s="177"/>
      <c r="BO62" s="349"/>
    </row>
    <row r="63" spans="1:67" ht="14.85" customHeight="1">
      <c r="K63" s="343" t="s">
        <v>563</v>
      </c>
      <c r="L63" s="514" t="s">
        <v>402</v>
      </c>
      <c r="M63" s="515" t="s">
        <v>564</v>
      </c>
      <c r="O63" s="515"/>
      <c r="P63" s="349"/>
      <c r="Q63" s="349"/>
      <c r="R63" s="349"/>
      <c r="S63" s="349"/>
      <c r="T63" s="380"/>
      <c r="U63" s="380"/>
      <c r="V63" s="380"/>
      <c r="X63" s="507"/>
      <c r="Y63" s="506"/>
      <c r="Z63" s="506"/>
      <c r="AA63" s="506"/>
      <c r="AB63" s="507"/>
      <c r="AC63" s="269"/>
      <c r="AD63" s="269"/>
      <c r="AE63" s="269"/>
      <c r="AF63" s="269"/>
      <c r="AG63" s="507"/>
      <c r="AH63" s="507"/>
      <c r="AI63" s="507"/>
      <c r="AJ63" s="508"/>
      <c r="AK63" s="509"/>
      <c r="AM63" s="177"/>
      <c r="AN63" s="177"/>
      <c r="BO63" s="349"/>
    </row>
    <row r="64" spans="1:67" ht="14.85" customHeight="1">
      <c r="I64" s="516"/>
      <c r="J64" s="517" t="s">
        <v>565</v>
      </c>
      <c r="K64" s="516"/>
      <c r="L64" s="516"/>
      <c r="M64" s="516"/>
      <c r="X64" s="507"/>
      <c r="Y64" s="506"/>
      <c r="Z64" s="506"/>
      <c r="AA64" s="506"/>
      <c r="AB64" s="507"/>
      <c r="AC64" s="269"/>
      <c r="AD64" s="269"/>
      <c r="AE64" s="269"/>
      <c r="AF64" s="269"/>
      <c r="AG64" s="507"/>
      <c r="AH64" s="507"/>
      <c r="AI64" s="507"/>
      <c r="AJ64" s="508"/>
      <c r="AK64" s="509"/>
      <c r="AL64" s="349"/>
      <c r="AM64" s="177"/>
      <c r="AN64" s="177"/>
      <c r="BO64" s="349"/>
    </row>
    <row r="65" spans="1:68" ht="14.85" customHeight="1">
      <c r="C65" s="517" t="s">
        <v>566</v>
      </c>
      <c r="I65" s="343" t="s">
        <v>567</v>
      </c>
      <c r="J65" s="518" t="s">
        <v>396</v>
      </c>
      <c r="K65" s="519"/>
      <c r="O65" s="515"/>
      <c r="P65" s="349"/>
      <c r="Q65" s="349"/>
      <c r="R65" s="349"/>
      <c r="S65" s="349"/>
      <c r="T65" s="380"/>
      <c r="U65" s="380"/>
      <c r="V65" s="380"/>
      <c r="X65" s="507"/>
      <c r="Y65" s="506"/>
      <c r="Z65" s="506"/>
      <c r="AA65" s="506"/>
      <c r="AB65" s="507"/>
      <c r="AC65" s="269"/>
      <c r="AD65" s="269"/>
      <c r="AE65" s="269"/>
      <c r="AF65" s="269"/>
      <c r="AG65" s="507"/>
      <c r="AH65" s="507"/>
      <c r="AI65" s="507"/>
      <c r="AJ65" s="508"/>
      <c r="AK65" s="509"/>
      <c r="AM65" s="177"/>
      <c r="AN65" s="177"/>
      <c r="BO65" s="349"/>
    </row>
    <row r="66" spans="1:68" ht="14.85" customHeight="1">
      <c r="A66" s="343" t="s">
        <v>568</v>
      </c>
      <c r="B66" s="520" t="s">
        <v>16</v>
      </c>
      <c r="C66" s="521" t="s">
        <v>167</v>
      </c>
      <c r="D66" s="522" t="s">
        <v>569</v>
      </c>
      <c r="E66" s="515" t="s">
        <v>570</v>
      </c>
      <c r="I66" s="415"/>
      <c r="J66" s="397"/>
      <c r="K66" s="523" t="s">
        <v>511</v>
      </c>
      <c r="L66" s="520" t="s">
        <v>396</v>
      </c>
      <c r="M66" s="515" t="s">
        <v>571</v>
      </c>
      <c r="N66" s="345"/>
      <c r="U66" s="380"/>
      <c r="V66" s="380"/>
      <c r="X66" s="507"/>
      <c r="Y66" s="506"/>
      <c r="Z66" s="506"/>
      <c r="AA66" s="506"/>
      <c r="AB66" s="507"/>
      <c r="AC66" s="269"/>
      <c r="AD66" s="269"/>
      <c r="AE66" s="269"/>
      <c r="AF66" s="269"/>
      <c r="AG66" s="507"/>
      <c r="AH66" s="507"/>
      <c r="AI66" s="507"/>
      <c r="AJ66" s="508"/>
      <c r="AK66" s="509"/>
      <c r="AL66" s="349"/>
      <c r="AM66" s="177"/>
      <c r="AN66" s="177"/>
      <c r="BO66" s="349"/>
    </row>
    <row r="67" spans="1:68" ht="14.85" customHeight="1">
      <c r="A67" s="343" t="s">
        <v>572</v>
      </c>
      <c r="B67" s="520" t="s">
        <v>394</v>
      </c>
      <c r="C67" s="521" t="s">
        <v>167</v>
      </c>
      <c r="D67" s="522" t="s">
        <v>573</v>
      </c>
      <c r="E67" s="515" t="s">
        <v>574</v>
      </c>
      <c r="I67" s="343" t="s">
        <v>575</v>
      </c>
      <c r="J67" s="524" t="s">
        <v>147</v>
      </c>
      <c r="K67" s="525"/>
      <c r="L67" s="488" t="s">
        <v>576</v>
      </c>
      <c r="M67" s="350"/>
      <c r="N67" s="345"/>
      <c r="O67" s="345"/>
      <c r="P67" s="349"/>
      <c r="Q67" s="349"/>
      <c r="R67" s="349"/>
      <c r="S67" s="349"/>
      <c r="T67" s="380"/>
      <c r="U67" s="380"/>
      <c r="V67" s="380"/>
      <c r="X67" s="507"/>
      <c r="Y67" s="506"/>
      <c r="Z67" s="506"/>
      <c r="AA67" s="506"/>
      <c r="AB67" s="507"/>
      <c r="AC67" s="269"/>
      <c r="AD67" s="269"/>
      <c r="AE67" s="269"/>
      <c r="AF67" s="269"/>
      <c r="AG67" s="507"/>
      <c r="AH67" s="507"/>
      <c r="AI67" s="507"/>
      <c r="AJ67" s="508"/>
      <c r="AK67" s="509"/>
      <c r="AM67" s="177"/>
      <c r="AN67" s="177"/>
      <c r="BO67" s="349"/>
    </row>
    <row r="68" spans="1:68" ht="14.85" customHeight="1">
      <c r="A68" s="343" t="s">
        <v>577</v>
      </c>
      <c r="B68" s="520" t="s">
        <v>145</v>
      </c>
      <c r="C68" s="521" t="s">
        <v>167</v>
      </c>
      <c r="D68" s="522" t="s">
        <v>578</v>
      </c>
      <c r="E68" s="515" t="s">
        <v>579</v>
      </c>
      <c r="I68" s="349"/>
      <c r="K68" s="345" t="s">
        <v>580</v>
      </c>
      <c r="L68" s="514" t="s">
        <v>147</v>
      </c>
      <c r="M68" s="515" t="s">
        <v>581</v>
      </c>
      <c r="O68" s="345"/>
      <c r="U68" s="380"/>
      <c r="V68" s="380"/>
      <c r="X68" s="507"/>
      <c r="Y68" s="506"/>
      <c r="Z68" s="506"/>
      <c r="AA68" s="506"/>
      <c r="AB68" s="507"/>
      <c r="AC68" s="269"/>
      <c r="AD68" s="269"/>
      <c r="AE68" s="269"/>
      <c r="AF68" s="269"/>
      <c r="AG68" s="507"/>
      <c r="AH68" s="507"/>
      <c r="AI68" s="507"/>
      <c r="AJ68" s="508"/>
      <c r="AK68" s="509"/>
      <c r="AL68" s="349"/>
      <c r="AM68" s="177"/>
      <c r="AN68" s="177"/>
      <c r="BO68" s="349"/>
    </row>
    <row r="69" spans="1:68" ht="14.85" customHeight="1">
      <c r="A69" s="343" t="s">
        <v>425</v>
      </c>
      <c r="B69" s="520" t="s">
        <v>390</v>
      </c>
      <c r="C69" s="521" t="s">
        <v>162</v>
      </c>
      <c r="D69" s="522" t="s">
        <v>582</v>
      </c>
      <c r="E69" s="515" t="s">
        <v>583</v>
      </c>
      <c r="J69" s="517" t="s">
        <v>584</v>
      </c>
      <c r="L69" s="345"/>
      <c r="M69" s="345"/>
      <c r="O69" s="345"/>
      <c r="P69" s="349"/>
      <c r="Q69" s="349"/>
      <c r="R69" s="349"/>
      <c r="S69" s="349"/>
      <c r="T69" s="380"/>
      <c r="U69" s="506"/>
      <c r="V69" s="506"/>
      <c r="W69" s="506"/>
      <c r="X69" s="507"/>
      <c r="Y69" s="506"/>
      <c r="Z69" s="506"/>
      <c r="AA69" s="506"/>
      <c r="AB69" s="507"/>
      <c r="AC69" s="269"/>
      <c r="AD69" s="269"/>
      <c r="AE69" s="269"/>
      <c r="AF69" s="269"/>
      <c r="AG69" s="507"/>
      <c r="AH69" s="507"/>
      <c r="AI69" s="507"/>
      <c r="AJ69" s="508"/>
      <c r="AK69" s="509"/>
      <c r="AM69" s="177"/>
      <c r="AN69" s="177"/>
      <c r="BO69" s="349"/>
    </row>
    <row r="70" spans="1:68" ht="14.85" customHeight="1">
      <c r="A70" s="343" t="s">
        <v>435</v>
      </c>
      <c r="B70" s="520" t="s">
        <v>135</v>
      </c>
      <c r="C70" s="521" t="s">
        <v>162</v>
      </c>
      <c r="D70" s="522" t="s">
        <v>585</v>
      </c>
      <c r="E70" s="515" t="s">
        <v>586</v>
      </c>
      <c r="F70" s="469"/>
      <c r="I70" s="343" t="s">
        <v>587</v>
      </c>
      <c r="J70" s="518" t="s">
        <v>389</v>
      </c>
      <c r="K70" s="519"/>
      <c r="N70" s="345"/>
      <c r="T70" s="380"/>
      <c r="U70" s="506"/>
      <c r="V70" s="506"/>
      <c r="W70" s="506"/>
      <c r="X70" s="507"/>
      <c r="Y70" s="506"/>
      <c r="Z70" s="506"/>
      <c r="AA70" s="506"/>
      <c r="AB70" s="507"/>
      <c r="AC70" s="269"/>
      <c r="AD70" s="269"/>
      <c r="AE70" s="269"/>
      <c r="AF70" s="269"/>
      <c r="AG70" s="507"/>
      <c r="AH70" s="507"/>
      <c r="AI70" s="507"/>
      <c r="AJ70" s="508"/>
      <c r="AK70" s="509"/>
      <c r="AL70" s="349"/>
      <c r="AM70" s="177"/>
      <c r="AN70" s="177"/>
      <c r="BO70" s="349"/>
    </row>
    <row r="71" spans="1:68" ht="14.85" customHeight="1">
      <c r="A71" s="343" t="s">
        <v>588</v>
      </c>
      <c r="B71" s="526" t="s">
        <v>131</v>
      </c>
      <c r="C71" s="521" t="s">
        <v>162</v>
      </c>
      <c r="D71" s="522" t="s">
        <v>589</v>
      </c>
      <c r="E71" s="515" t="s">
        <v>590</v>
      </c>
      <c r="G71" s="515"/>
      <c r="I71" s="415"/>
      <c r="J71" s="397"/>
      <c r="K71" s="523" t="s">
        <v>591</v>
      </c>
      <c r="L71" s="520" t="s">
        <v>389</v>
      </c>
      <c r="M71" s="515" t="s">
        <v>592</v>
      </c>
      <c r="N71" s="345"/>
      <c r="O71" s="345"/>
      <c r="P71" s="349"/>
      <c r="Q71" s="349"/>
      <c r="R71" s="349"/>
      <c r="S71" s="349"/>
      <c r="T71" s="380"/>
      <c r="U71" s="506"/>
      <c r="V71" s="506"/>
      <c r="W71" s="506"/>
      <c r="X71" s="507"/>
      <c r="Y71" s="506"/>
      <c r="Z71" s="506"/>
      <c r="AA71" s="506"/>
      <c r="AB71" s="507"/>
      <c r="AC71" s="269"/>
      <c r="AD71" s="269"/>
      <c r="AE71" s="269"/>
      <c r="AF71" s="269"/>
      <c r="AG71" s="507"/>
      <c r="AH71" s="507"/>
      <c r="AI71" s="507"/>
      <c r="AJ71" s="508"/>
      <c r="AK71" s="509"/>
      <c r="AM71" s="177"/>
      <c r="AN71" s="177"/>
      <c r="BO71" s="349"/>
    </row>
    <row r="72" spans="1:68" ht="14.85" customHeight="1">
      <c r="A72" s="343" t="s">
        <v>593</v>
      </c>
      <c r="B72" s="514" t="s">
        <v>22</v>
      </c>
      <c r="C72" s="521" t="s">
        <v>162</v>
      </c>
      <c r="D72" s="522" t="s">
        <v>594</v>
      </c>
      <c r="E72" s="515" t="s">
        <v>595</v>
      </c>
      <c r="G72" s="515"/>
      <c r="I72" s="343" t="s">
        <v>596</v>
      </c>
      <c r="J72" s="524" t="s">
        <v>114</v>
      </c>
      <c r="K72" s="525"/>
      <c r="L72" s="415"/>
      <c r="M72" s="350"/>
      <c r="N72" s="345"/>
      <c r="O72" s="345"/>
      <c r="P72" s="349"/>
      <c r="Q72" s="349"/>
      <c r="R72" s="349"/>
      <c r="S72" s="349"/>
      <c r="T72" s="380"/>
      <c r="U72" s="506"/>
      <c r="V72" s="506"/>
      <c r="W72" s="506"/>
      <c r="X72" s="507"/>
      <c r="Y72" s="506"/>
      <c r="Z72" s="506"/>
      <c r="AA72" s="506"/>
      <c r="AB72" s="507"/>
      <c r="AC72" s="269"/>
      <c r="AD72" s="269"/>
      <c r="AE72" s="269"/>
      <c r="AF72" s="269"/>
      <c r="AG72" s="507"/>
      <c r="AH72" s="507"/>
      <c r="AI72" s="507"/>
      <c r="AJ72" s="508"/>
      <c r="AK72" s="509"/>
      <c r="AL72" s="349"/>
      <c r="AM72" s="177"/>
      <c r="AN72" s="177"/>
      <c r="BO72" s="349"/>
    </row>
    <row r="73" spans="1:68" ht="14.85" customHeight="1">
      <c r="B73" s="527"/>
      <c r="G73" s="515"/>
      <c r="K73" s="345" t="s">
        <v>597</v>
      </c>
      <c r="L73" s="514" t="s">
        <v>114</v>
      </c>
      <c r="M73" s="515" t="s">
        <v>598</v>
      </c>
      <c r="O73" s="345"/>
      <c r="P73" s="516"/>
      <c r="Q73" s="516"/>
      <c r="R73" s="516"/>
      <c r="S73" s="516"/>
      <c r="T73" s="506"/>
      <c r="U73" s="506"/>
      <c r="V73" s="506"/>
      <c r="W73" s="506"/>
      <c r="X73" s="507"/>
      <c r="Y73" s="506"/>
      <c r="Z73" s="506"/>
      <c r="AA73" s="506"/>
      <c r="AB73" s="507"/>
      <c r="AC73" s="269"/>
      <c r="AD73" s="269"/>
      <c r="AE73" s="269"/>
      <c r="AF73" s="269"/>
      <c r="AG73" s="507"/>
      <c r="AH73" s="507"/>
      <c r="AI73" s="507"/>
      <c r="AJ73" s="508"/>
      <c r="AK73" s="509"/>
      <c r="AL73" s="349"/>
      <c r="AM73" s="177"/>
      <c r="AN73" s="177"/>
      <c r="BO73" s="349"/>
    </row>
    <row r="74" spans="1:68" ht="14.85" customHeight="1">
      <c r="G74" s="517" t="s">
        <v>599</v>
      </c>
      <c r="P74" s="516"/>
      <c r="Q74" s="516"/>
      <c r="R74" s="516"/>
      <c r="S74" s="516"/>
      <c r="T74" s="506"/>
      <c r="U74" s="506"/>
      <c r="V74" s="506"/>
      <c r="W74" s="506"/>
      <c r="X74" s="507"/>
      <c r="Y74" s="506"/>
      <c r="Z74" s="506"/>
      <c r="AA74" s="506"/>
      <c r="AB74" s="507"/>
      <c r="AC74" s="269"/>
      <c r="AD74" s="269"/>
      <c r="AE74" s="269"/>
      <c r="AF74" s="269"/>
      <c r="AG74" s="507"/>
      <c r="AH74" s="507"/>
      <c r="AI74" s="507"/>
      <c r="AJ74" s="508"/>
      <c r="AK74" s="509"/>
      <c r="AL74" s="516"/>
      <c r="AM74" s="177"/>
      <c r="AN74" s="177"/>
      <c r="BO74" s="349"/>
    </row>
    <row r="75" spans="1:68" ht="14.85" customHeight="1">
      <c r="E75" s="343" t="s">
        <v>600</v>
      </c>
      <c r="F75" s="528" t="s">
        <v>392</v>
      </c>
      <c r="G75" s="521" t="s">
        <v>159</v>
      </c>
      <c r="H75" s="522" t="s">
        <v>601</v>
      </c>
      <c r="I75" s="515" t="s">
        <v>602</v>
      </c>
      <c r="P75" s="515"/>
      <c r="Q75" s="515"/>
      <c r="R75" s="515"/>
      <c r="S75" s="515"/>
      <c r="T75" s="506"/>
      <c r="U75" s="506"/>
      <c r="V75" s="506"/>
      <c r="W75" s="506"/>
      <c r="X75" s="507"/>
      <c r="Y75" s="506"/>
      <c r="Z75" s="506"/>
      <c r="AA75" s="506"/>
      <c r="AB75" s="507"/>
      <c r="AC75" s="269"/>
      <c r="AD75" s="269"/>
      <c r="AE75" s="269"/>
      <c r="AF75" s="269"/>
      <c r="AG75" s="507"/>
      <c r="AH75" s="507"/>
      <c r="AI75" s="507"/>
      <c r="AJ75" s="508"/>
      <c r="AK75" s="509"/>
      <c r="AL75" s="516"/>
      <c r="AM75" s="177"/>
      <c r="AN75" s="177"/>
      <c r="BO75" s="349"/>
    </row>
    <row r="76" spans="1:68" ht="14.85" customHeight="1">
      <c r="E76" s="343" t="s">
        <v>603</v>
      </c>
      <c r="F76" s="526" t="s">
        <v>386</v>
      </c>
      <c r="G76" s="521" t="s">
        <v>167</v>
      </c>
      <c r="H76" s="522" t="s">
        <v>604</v>
      </c>
      <c r="I76" s="515" t="s">
        <v>605</v>
      </c>
      <c r="P76" s="516"/>
      <c r="Q76" s="516"/>
      <c r="R76" s="516"/>
      <c r="S76" s="516"/>
      <c r="T76" s="506"/>
      <c r="U76" s="506"/>
      <c r="V76" s="506"/>
      <c r="W76" s="506"/>
      <c r="X76" s="507"/>
      <c r="Y76" s="506"/>
      <c r="Z76" s="506"/>
      <c r="AA76" s="506"/>
      <c r="AB76" s="507"/>
      <c r="AC76" s="269"/>
      <c r="AD76" s="269"/>
      <c r="AE76" s="269"/>
      <c r="AF76" s="269"/>
      <c r="AG76" s="507"/>
      <c r="AH76" s="507"/>
      <c r="AI76" s="507"/>
      <c r="AJ76" s="508"/>
      <c r="AK76" s="509"/>
      <c r="AL76" s="515"/>
      <c r="AM76" s="177"/>
      <c r="AN76" s="177"/>
      <c r="BO76" s="349"/>
    </row>
    <row r="77" spans="1:68" ht="14.85" customHeight="1">
      <c r="A77" s="18"/>
      <c r="B77" s="18"/>
      <c r="E77" s="343" t="s">
        <v>606</v>
      </c>
      <c r="F77" s="528" t="s">
        <v>409</v>
      </c>
      <c r="G77" s="521" t="s">
        <v>167</v>
      </c>
      <c r="H77" s="522" t="s">
        <v>607</v>
      </c>
      <c r="I77" s="515" t="s">
        <v>608</v>
      </c>
      <c r="P77" s="516"/>
      <c r="Q77" s="516"/>
      <c r="R77" s="516"/>
      <c r="S77" s="516"/>
      <c r="T77" s="506"/>
      <c r="AL77" s="516"/>
      <c r="AM77" s="177"/>
      <c r="AN77" s="177"/>
      <c r="BO77" s="349"/>
    </row>
    <row r="78" spans="1:68" s="18" customFormat="1" ht="14.85" customHeight="1">
      <c r="C78" s="345"/>
      <c r="D78" s="345"/>
      <c r="E78" s="343" t="s">
        <v>609</v>
      </c>
      <c r="F78" s="520" t="s">
        <v>411</v>
      </c>
      <c r="G78" s="521" t="s">
        <v>167</v>
      </c>
      <c r="H78" s="522" t="s">
        <v>610</v>
      </c>
      <c r="I78" s="515" t="s">
        <v>611</v>
      </c>
      <c r="J78" s="345"/>
      <c r="K78" s="345"/>
      <c r="L78" s="380"/>
      <c r="M78" s="349"/>
      <c r="N78" s="380"/>
      <c r="O78" s="349"/>
      <c r="P78" s="516"/>
      <c r="Q78" s="516"/>
      <c r="R78" s="516"/>
      <c r="S78" s="516"/>
      <c r="T78" s="506"/>
      <c r="U78" s="351"/>
      <c r="V78" s="351"/>
      <c r="W78" s="351"/>
      <c r="X78" s="345"/>
      <c r="Y78" s="351"/>
      <c r="Z78" s="351"/>
      <c r="AA78" s="351"/>
      <c r="AB78" s="345"/>
      <c r="AC78" s="177"/>
      <c r="AD78" s="177"/>
      <c r="AE78" s="177"/>
      <c r="AF78" s="177"/>
      <c r="AG78" s="345"/>
      <c r="AH78" s="345"/>
      <c r="AI78" s="345"/>
      <c r="AJ78" s="484"/>
      <c r="AK78" s="358"/>
      <c r="AL78" s="516"/>
      <c r="AM78" s="177"/>
      <c r="AN78" s="177"/>
      <c r="AO78" s="560"/>
      <c r="AP78" s="560"/>
      <c r="AQ78" s="560"/>
      <c r="AR78" s="560"/>
      <c r="AS78" s="560"/>
      <c r="AT78" s="560"/>
      <c r="AU78" s="560"/>
      <c r="AV78" s="560"/>
      <c r="AW78" s="560"/>
      <c r="AX78" s="561"/>
      <c r="AY78" s="561"/>
      <c r="AZ78" s="561"/>
      <c r="BA78" s="561"/>
      <c r="BB78" s="561"/>
      <c r="BC78" s="560"/>
      <c r="BD78" s="560"/>
      <c r="BE78" s="560"/>
      <c r="BF78" s="560"/>
      <c r="BG78" s="560"/>
      <c r="BH78" s="560"/>
      <c r="BI78" s="560"/>
      <c r="BJ78" s="560"/>
      <c r="BK78" s="560"/>
      <c r="BL78" s="560"/>
      <c r="BM78" s="560"/>
      <c r="BN78" s="560"/>
      <c r="BO78" s="349"/>
      <c r="BP78" s="359"/>
    </row>
    <row r="79" spans="1:68" s="18" customFormat="1" ht="14.85" customHeight="1">
      <c r="C79" s="345"/>
      <c r="D79" s="345"/>
      <c r="E79" s="349"/>
      <c r="F79" s="345"/>
      <c r="G79" s="345"/>
      <c r="H79" s="345"/>
      <c r="I79" s="515"/>
      <c r="J79" s="359"/>
      <c r="K79" s="359"/>
      <c r="L79" s="359"/>
      <c r="M79" s="359"/>
      <c r="N79" s="359"/>
      <c r="O79" s="349"/>
      <c r="P79" s="516"/>
      <c r="Q79" s="516"/>
      <c r="R79" s="516"/>
      <c r="S79" s="516"/>
      <c r="T79" s="506"/>
      <c r="U79" s="351"/>
      <c r="V79" s="351"/>
      <c r="W79" s="351"/>
      <c r="X79" s="345"/>
      <c r="Y79" s="351"/>
      <c r="Z79" s="351"/>
      <c r="AA79" s="351"/>
      <c r="AB79" s="345"/>
      <c r="AC79" s="177"/>
      <c r="AD79" s="177"/>
      <c r="AE79" s="177"/>
      <c r="AF79" s="177"/>
      <c r="AG79" s="345"/>
      <c r="AH79" s="345"/>
      <c r="AI79" s="345"/>
      <c r="AJ79" s="484"/>
      <c r="AK79" s="358"/>
      <c r="AL79" s="516"/>
      <c r="AM79" s="177"/>
      <c r="AN79" s="177"/>
      <c r="AO79" s="560"/>
      <c r="AP79" s="560"/>
      <c r="AQ79" s="560"/>
      <c r="AR79" s="560"/>
      <c r="AS79" s="560"/>
      <c r="AT79" s="560"/>
      <c r="AU79" s="560"/>
      <c r="AV79" s="560"/>
      <c r="AW79" s="560"/>
      <c r="AX79" s="561"/>
      <c r="AY79" s="561"/>
      <c r="AZ79" s="561"/>
      <c r="BA79" s="561"/>
      <c r="BB79" s="561"/>
      <c r="BC79" s="560"/>
      <c r="BD79" s="560"/>
      <c r="BE79" s="560"/>
      <c r="BF79" s="560"/>
      <c r="BG79" s="560"/>
      <c r="BH79" s="560"/>
      <c r="BI79" s="560"/>
      <c r="BJ79" s="560"/>
      <c r="BK79" s="560"/>
      <c r="BL79" s="560"/>
      <c r="BM79" s="560"/>
      <c r="BN79" s="560"/>
      <c r="BO79" s="349"/>
      <c r="BP79" s="359"/>
    </row>
    <row r="80" spans="1:68" s="18" customFormat="1" ht="14.85" customHeight="1">
      <c r="A80" s="349"/>
      <c r="B80" s="349"/>
      <c r="C80" s="345"/>
      <c r="D80" s="345"/>
      <c r="E80" s="349"/>
      <c r="F80" s="349"/>
      <c r="G80" s="349"/>
      <c r="H80" s="349"/>
      <c r="I80" s="345"/>
      <c r="J80" s="345"/>
      <c r="K80" s="345"/>
      <c r="L80" s="380"/>
      <c r="M80" s="349"/>
      <c r="N80" s="380"/>
      <c r="O80" s="349"/>
      <c r="P80" s="516"/>
      <c r="Q80" s="516"/>
      <c r="R80" s="516"/>
      <c r="S80" s="516"/>
      <c r="T80" s="506"/>
      <c r="U80" s="351"/>
      <c r="V80" s="351"/>
      <c r="W80" s="351"/>
      <c r="X80" s="345"/>
      <c r="Y80" s="351"/>
      <c r="Z80" s="351"/>
      <c r="AA80" s="351"/>
      <c r="AB80" s="345"/>
      <c r="AC80" s="177"/>
      <c r="AD80" s="177"/>
      <c r="AE80" s="177"/>
      <c r="AF80" s="177"/>
      <c r="AG80" s="345"/>
      <c r="AH80" s="345"/>
      <c r="AI80" s="345"/>
      <c r="AJ80" s="345"/>
      <c r="AK80" s="177"/>
      <c r="AL80" s="516"/>
      <c r="AM80" s="177"/>
      <c r="AN80" s="177"/>
      <c r="AO80" s="560"/>
      <c r="AP80" s="560"/>
      <c r="AQ80" s="560"/>
      <c r="AR80" s="560"/>
      <c r="AS80" s="560"/>
      <c r="AT80" s="560"/>
      <c r="AU80" s="560"/>
      <c r="AV80" s="560"/>
      <c r="AW80" s="560"/>
      <c r="AX80" s="561"/>
      <c r="AY80" s="561"/>
      <c r="AZ80" s="561"/>
      <c r="BA80" s="561"/>
      <c r="BB80" s="561"/>
      <c r="BC80" s="560"/>
      <c r="BD80" s="560"/>
      <c r="BE80" s="560"/>
      <c r="BF80" s="560"/>
      <c r="BG80" s="560"/>
      <c r="BH80" s="560"/>
      <c r="BI80" s="560"/>
      <c r="BJ80" s="560"/>
      <c r="BK80" s="560"/>
      <c r="BL80" s="560"/>
      <c r="BM80" s="560"/>
      <c r="BN80" s="560"/>
      <c r="BO80" s="349"/>
      <c r="BP80" s="359"/>
    </row>
    <row r="81" spans="1:68" s="349" customFormat="1" ht="14.85" customHeight="1">
      <c r="A81" s="343"/>
      <c r="B81" s="345"/>
      <c r="C81" s="345"/>
      <c r="D81" s="345"/>
      <c r="E81" s="345"/>
      <c r="F81" s="345"/>
      <c r="G81" s="345"/>
      <c r="H81" s="345"/>
      <c r="I81" s="345"/>
      <c r="J81" s="345"/>
      <c r="K81" s="345"/>
      <c r="L81" s="380"/>
      <c r="N81" s="380"/>
      <c r="P81" s="516"/>
      <c r="Q81" s="516"/>
      <c r="R81" s="516"/>
      <c r="S81" s="516"/>
      <c r="T81" s="351"/>
      <c r="U81" s="351"/>
      <c r="V81" s="351"/>
      <c r="W81" s="351"/>
      <c r="X81" s="345"/>
      <c r="Y81" s="351"/>
      <c r="Z81" s="351"/>
      <c r="AA81" s="351"/>
      <c r="AB81" s="345"/>
      <c r="AC81" s="177"/>
      <c r="AD81" s="177"/>
      <c r="AE81" s="177"/>
      <c r="AF81" s="177"/>
      <c r="AG81" s="345"/>
      <c r="AH81" s="345"/>
      <c r="AI81" s="345"/>
      <c r="AJ81" s="484"/>
      <c r="AK81" s="358"/>
      <c r="AL81" s="516"/>
      <c r="AM81" s="177"/>
      <c r="AN81" s="177"/>
      <c r="AO81" s="560"/>
      <c r="AP81" s="560"/>
      <c r="AQ81" s="560"/>
      <c r="AR81" s="560"/>
      <c r="AS81" s="560"/>
      <c r="AT81" s="560"/>
      <c r="AU81" s="560"/>
      <c r="AV81" s="560"/>
      <c r="AW81" s="560"/>
      <c r="AX81" s="561"/>
      <c r="AY81" s="561"/>
      <c r="AZ81" s="561"/>
      <c r="BA81" s="561"/>
      <c r="BB81" s="561"/>
      <c r="BC81" s="560"/>
      <c r="BD81" s="560"/>
      <c r="BE81" s="560"/>
      <c r="BF81" s="560"/>
      <c r="BG81" s="560"/>
      <c r="BH81" s="560"/>
      <c r="BI81" s="560"/>
      <c r="BJ81" s="560"/>
      <c r="BK81" s="560"/>
      <c r="BL81" s="560"/>
      <c r="BM81" s="560"/>
      <c r="BN81" s="560"/>
      <c r="BP81" s="359"/>
    </row>
    <row r="82" spans="1:68" ht="14.85" customHeight="1">
      <c r="P82" s="516"/>
      <c r="Q82" s="516"/>
      <c r="R82" s="516"/>
      <c r="S82" s="516"/>
      <c r="AL82" s="516"/>
      <c r="AM82" s="177"/>
      <c r="AN82" s="177"/>
      <c r="BO82" s="349"/>
    </row>
    <row r="83" spans="1:68" ht="14.85" customHeight="1">
      <c r="A83" s="516"/>
      <c r="B83" s="516"/>
      <c r="F83" s="477" t="s">
        <v>61</v>
      </c>
      <c r="G83" s="18"/>
      <c r="H83" s="478"/>
      <c r="I83" s="478"/>
      <c r="J83" s="478" t="s">
        <v>132</v>
      </c>
      <c r="AL83" s="516"/>
      <c r="AM83" s="177"/>
      <c r="AN83" s="177"/>
      <c r="BO83" s="349"/>
    </row>
    <row r="84" spans="1:68" s="516" customFormat="1" ht="14.85" customHeight="1">
      <c r="C84" s="345"/>
      <c r="D84" s="345"/>
      <c r="E84" s="345"/>
      <c r="F84" s="349"/>
      <c r="G84" s="349"/>
      <c r="H84" s="349"/>
      <c r="I84" s="349"/>
      <c r="J84" s="349"/>
      <c r="K84" s="345"/>
      <c r="L84" s="380"/>
      <c r="M84" s="349"/>
      <c r="N84" s="380"/>
      <c r="O84" s="349"/>
      <c r="P84" s="359"/>
      <c r="Q84" s="359"/>
      <c r="R84" s="359"/>
      <c r="S84" s="359"/>
      <c r="T84" s="351"/>
      <c r="U84" s="351"/>
      <c r="V84" s="351"/>
      <c r="W84" s="351"/>
      <c r="X84" s="345"/>
      <c r="Y84" s="351"/>
      <c r="Z84" s="351"/>
      <c r="AA84" s="351"/>
      <c r="AB84" s="345"/>
      <c r="AC84" s="177"/>
      <c r="AD84" s="177"/>
      <c r="AE84" s="177"/>
      <c r="AF84" s="177"/>
      <c r="AG84" s="345"/>
      <c r="AH84" s="345"/>
      <c r="AI84" s="345"/>
      <c r="AJ84" s="484"/>
      <c r="AK84" s="358"/>
      <c r="AL84" s="359"/>
      <c r="AM84" s="177"/>
      <c r="AN84" s="177"/>
      <c r="AO84" s="560"/>
      <c r="AP84" s="560"/>
      <c r="AQ84" s="560"/>
      <c r="AR84" s="560"/>
      <c r="AS84" s="560"/>
      <c r="AT84" s="560"/>
      <c r="AU84" s="560"/>
      <c r="AV84" s="560"/>
      <c r="AW84" s="560"/>
      <c r="AX84" s="561"/>
      <c r="AY84" s="561"/>
      <c r="AZ84" s="561"/>
      <c r="BA84" s="561"/>
      <c r="BB84" s="561"/>
      <c r="BC84" s="560"/>
      <c r="BD84" s="560"/>
      <c r="BE84" s="560"/>
      <c r="BF84" s="560"/>
      <c r="BG84" s="560"/>
      <c r="BH84" s="560"/>
      <c r="BI84" s="560"/>
      <c r="BJ84" s="560"/>
      <c r="BK84" s="560"/>
      <c r="BL84" s="560"/>
      <c r="BM84" s="560"/>
      <c r="BN84" s="560"/>
      <c r="BO84" s="349"/>
      <c r="BP84" s="359"/>
    </row>
    <row r="85" spans="1:68" s="516" customFormat="1" ht="14.85" customHeight="1">
      <c r="A85" s="343"/>
      <c r="B85" s="345"/>
      <c r="C85" s="345"/>
      <c r="D85" s="345"/>
      <c r="E85" s="345"/>
      <c r="F85" s="349"/>
      <c r="G85" s="349"/>
      <c r="H85" s="349"/>
      <c r="I85" s="349"/>
      <c r="J85" s="349"/>
      <c r="K85" s="345"/>
      <c r="L85" s="380"/>
      <c r="M85" s="349"/>
      <c r="N85" s="380"/>
      <c r="O85" s="349"/>
      <c r="P85" s="359"/>
      <c r="Q85" s="359"/>
      <c r="R85" s="359"/>
      <c r="S85" s="359"/>
      <c r="T85" s="351"/>
      <c r="U85" s="351"/>
      <c r="V85" s="351"/>
      <c r="W85" s="351"/>
      <c r="X85" s="345"/>
      <c r="Y85" s="351"/>
      <c r="Z85" s="351"/>
      <c r="AA85" s="351"/>
      <c r="AB85" s="345"/>
      <c r="AC85" s="177"/>
      <c r="AD85" s="177"/>
      <c r="AE85" s="177"/>
      <c r="AF85" s="177"/>
      <c r="AG85" s="345"/>
      <c r="AH85" s="345"/>
      <c r="AI85" s="345"/>
      <c r="AJ85" s="484"/>
      <c r="AK85" s="358"/>
      <c r="AL85" s="359"/>
      <c r="AM85" s="177"/>
      <c r="AN85" s="177"/>
      <c r="AO85" s="560"/>
      <c r="AP85" s="560"/>
      <c r="AQ85" s="560"/>
      <c r="AR85" s="560"/>
      <c r="AS85" s="560"/>
      <c r="AT85" s="560"/>
      <c r="AU85" s="560"/>
      <c r="AV85" s="560"/>
      <c r="AW85" s="560"/>
      <c r="AX85" s="561"/>
      <c r="AY85" s="561"/>
      <c r="AZ85" s="561"/>
      <c r="BA85" s="561"/>
      <c r="BB85" s="561"/>
      <c r="BC85" s="560"/>
      <c r="BD85" s="560"/>
      <c r="BE85" s="560"/>
      <c r="BF85" s="560"/>
      <c r="BG85" s="560"/>
      <c r="BH85" s="560"/>
      <c r="BI85" s="560"/>
      <c r="BJ85" s="560"/>
      <c r="BK85" s="560"/>
      <c r="BL85" s="560"/>
      <c r="BM85" s="560"/>
      <c r="BN85" s="560"/>
      <c r="BO85" s="349"/>
      <c r="BP85" s="359"/>
    </row>
    <row r="86" spans="1:68" s="516" customFormat="1" ht="14.85" customHeight="1">
      <c r="A86" s="343"/>
      <c r="B86" s="345"/>
      <c r="C86" s="345"/>
      <c r="D86" s="345"/>
      <c r="E86" s="345"/>
      <c r="F86" s="349"/>
      <c r="G86" s="349"/>
      <c r="H86" s="349"/>
      <c r="I86" s="349"/>
      <c r="J86" s="349"/>
      <c r="K86" s="345"/>
      <c r="L86" s="380"/>
      <c r="M86" s="349"/>
      <c r="N86" s="380"/>
      <c r="O86" s="349"/>
      <c r="P86" s="359"/>
      <c r="Q86" s="359"/>
      <c r="R86" s="359"/>
      <c r="S86" s="359"/>
      <c r="T86" s="351"/>
      <c r="U86" s="351"/>
      <c r="V86" s="351"/>
      <c r="W86" s="351"/>
      <c r="X86" s="345"/>
      <c r="Y86" s="351"/>
      <c r="Z86" s="351"/>
      <c r="AA86" s="351"/>
      <c r="AB86" s="345"/>
      <c r="AC86" s="177"/>
      <c r="AD86" s="177"/>
      <c r="AE86" s="177"/>
      <c r="AF86" s="177"/>
      <c r="AG86" s="345"/>
      <c r="AH86" s="345"/>
      <c r="AI86" s="345"/>
      <c r="AJ86" s="484"/>
      <c r="AK86" s="358"/>
      <c r="AL86" s="359"/>
      <c r="AM86" s="177"/>
      <c r="AN86" s="177"/>
      <c r="AO86" s="560"/>
      <c r="AP86" s="560"/>
      <c r="AQ86" s="560"/>
      <c r="AR86" s="560"/>
      <c r="AS86" s="560"/>
      <c r="AT86" s="560"/>
      <c r="AU86" s="560"/>
      <c r="AV86" s="560"/>
      <c r="AW86" s="560"/>
      <c r="AX86" s="561"/>
      <c r="AY86" s="561"/>
      <c r="AZ86" s="561"/>
      <c r="BA86" s="561"/>
      <c r="BB86" s="561"/>
      <c r="BC86" s="560"/>
      <c r="BD86" s="560"/>
      <c r="BE86" s="560"/>
      <c r="BF86" s="560"/>
      <c r="BG86" s="560"/>
      <c r="BH86" s="560"/>
      <c r="BI86" s="560"/>
      <c r="BJ86" s="560"/>
      <c r="BK86" s="560"/>
      <c r="BL86" s="560"/>
      <c r="BM86" s="560"/>
      <c r="BN86" s="560"/>
      <c r="BO86" s="349"/>
      <c r="BP86" s="359"/>
    </row>
    <row r="87" spans="1:68" s="516" customFormat="1" ht="14.85" customHeight="1">
      <c r="A87" s="343"/>
      <c r="B87" s="345"/>
      <c r="C87" s="345"/>
      <c r="D87" s="345"/>
      <c r="E87" s="345"/>
      <c r="F87" s="349"/>
      <c r="G87" s="349"/>
      <c r="H87" s="349"/>
      <c r="I87" s="349"/>
      <c r="J87" s="349"/>
      <c r="K87" s="345"/>
      <c r="L87" s="380"/>
      <c r="M87" s="349"/>
      <c r="N87" s="380"/>
      <c r="O87" s="349"/>
      <c r="P87" s="359"/>
      <c r="Q87" s="359"/>
      <c r="R87" s="359"/>
      <c r="S87" s="359"/>
      <c r="T87" s="351"/>
      <c r="U87" s="351"/>
      <c r="V87" s="351"/>
      <c r="W87" s="351"/>
      <c r="X87" s="345"/>
      <c r="Y87" s="351"/>
      <c r="Z87" s="351"/>
      <c r="AA87" s="351"/>
      <c r="AB87" s="345"/>
      <c r="AC87" s="177"/>
      <c r="AD87" s="177"/>
      <c r="AE87" s="177"/>
      <c r="AF87" s="177"/>
      <c r="AG87" s="345"/>
      <c r="AH87" s="345"/>
      <c r="AI87" s="345"/>
      <c r="AJ87" s="484"/>
      <c r="AK87" s="358"/>
      <c r="AL87" s="359"/>
      <c r="AM87" s="177"/>
      <c r="AN87" s="177"/>
      <c r="AO87" s="560"/>
      <c r="AP87" s="560"/>
      <c r="AQ87" s="560"/>
      <c r="AR87" s="560"/>
      <c r="AS87" s="560"/>
      <c r="AT87" s="560"/>
      <c r="AU87" s="560"/>
      <c r="AV87" s="560"/>
      <c r="AW87" s="560"/>
      <c r="AX87" s="561"/>
      <c r="AY87" s="561"/>
      <c r="AZ87" s="561"/>
      <c r="BA87" s="561"/>
      <c r="BB87" s="561"/>
      <c r="BC87" s="560"/>
      <c r="BD87" s="560"/>
      <c r="BE87" s="560"/>
      <c r="BF87" s="560"/>
      <c r="BG87" s="560"/>
      <c r="BH87" s="560"/>
      <c r="BI87" s="560"/>
      <c r="BJ87" s="560"/>
      <c r="BK87" s="560"/>
      <c r="BL87" s="560"/>
      <c r="BM87" s="560"/>
      <c r="BN87" s="560"/>
      <c r="BO87" s="349"/>
      <c r="BP87" s="359"/>
    </row>
    <row r="88" spans="1:68" s="516" customFormat="1" ht="14.85" customHeight="1">
      <c r="A88" s="343"/>
      <c r="B88" s="345"/>
      <c r="C88" s="345"/>
      <c r="D88" s="345"/>
      <c r="E88" s="529" t="s">
        <v>725</v>
      </c>
      <c r="F88" s="349"/>
      <c r="G88" s="349"/>
      <c r="H88" s="349"/>
      <c r="I88" s="529" t="s">
        <v>612</v>
      </c>
      <c r="J88" s="349"/>
      <c r="K88" s="345"/>
      <c r="L88" s="380"/>
      <c r="M88" s="349"/>
      <c r="N88" s="380"/>
      <c r="O88" s="349"/>
      <c r="P88" s="359"/>
      <c r="Q88" s="359"/>
      <c r="R88" s="359"/>
      <c r="S88" s="359"/>
      <c r="T88" s="351"/>
      <c r="U88" s="351"/>
      <c r="V88" s="351"/>
      <c r="W88" s="351"/>
      <c r="X88" s="345"/>
      <c r="Y88" s="351"/>
      <c r="Z88" s="351"/>
      <c r="AA88" s="351"/>
      <c r="AB88" s="345"/>
      <c r="AC88" s="177"/>
      <c r="AD88" s="177"/>
      <c r="AE88" s="177"/>
      <c r="AF88" s="177"/>
      <c r="AG88" s="345"/>
      <c r="AH88" s="345"/>
      <c r="AI88" s="345"/>
      <c r="AJ88" s="484"/>
      <c r="AK88" s="358"/>
      <c r="AL88" s="359"/>
      <c r="AM88" s="177"/>
      <c r="AN88" s="177"/>
      <c r="AO88" s="560"/>
      <c r="AP88" s="560"/>
      <c r="AQ88" s="560"/>
      <c r="AR88" s="560"/>
      <c r="AS88" s="560"/>
      <c r="AT88" s="560"/>
      <c r="AU88" s="560"/>
      <c r="AV88" s="560"/>
      <c r="AW88" s="560"/>
      <c r="AX88" s="561"/>
      <c r="AY88" s="561"/>
      <c r="AZ88" s="561"/>
      <c r="BA88" s="561"/>
      <c r="BB88" s="561"/>
      <c r="BC88" s="560"/>
      <c r="BD88" s="560"/>
      <c r="BE88" s="560"/>
      <c r="BF88" s="560"/>
      <c r="BG88" s="560"/>
      <c r="BH88" s="560"/>
      <c r="BI88" s="560"/>
      <c r="BJ88" s="560"/>
      <c r="BK88" s="560"/>
      <c r="BL88" s="560"/>
      <c r="BM88" s="560"/>
      <c r="BN88" s="560"/>
      <c r="BO88" s="349"/>
      <c r="BP88" s="359"/>
    </row>
    <row r="89" spans="1:68" s="516" customFormat="1" ht="14.85" customHeight="1">
      <c r="A89" s="343"/>
      <c r="B89" s="345"/>
      <c r="C89" s="345"/>
      <c r="D89" s="345"/>
      <c r="F89" s="349"/>
      <c r="H89" s="349"/>
      <c r="I89" s="349"/>
      <c r="J89" s="349"/>
      <c r="K89" s="345"/>
      <c r="L89" s="642"/>
      <c r="M89" s="349"/>
      <c r="N89" s="380"/>
      <c r="O89" s="349"/>
      <c r="P89" s="359"/>
      <c r="Q89" s="359"/>
      <c r="R89" s="359"/>
      <c r="S89" s="359"/>
      <c r="T89" s="351"/>
      <c r="U89" s="351"/>
      <c r="V89" s="351"/>
      <c r="W89" s="351"/>
      <c r="X89" s="345"/>
      <c r="Y89" s="351"/>
      <c r="Z89" s="351"/>
      <c r="AA89" s="351"/>
      <c r="AB89" s="345"/>
      <c r="AC89" s="177"/>
      <c r="AD89" s="177"/>
      <c r="AE89" s="177"/>
      <c r="AF89" s="177"/>
      <c r="AG89" s="345"/>
      <c r="AH89" s="345"/>
      <c r="AI89" s="345"/>
      <c r="AJ89" s="484"/>
      <c r="AK89" s="358"/>
      <c r="AL89" s="359"/>
      <c r="AM89" s="177"/>
      <c r="AN89" s="177"/>
      <c r="AO89" s="560"/>
      <c r="AP89" s="560"/>
      <c r="AQ89" s="560"/>
      <c r="AR89" s="560"/>
      <c r="AS89" s="560"/>
      <c r="AT89" s="560"/>
      <c r="AU89" s="560"/>
      <c r="AV89" s="560"/>
      <c r="AW89" s="560"/>
      <c r="AX89" s="561"/>
      <c r="AY89" s="561"/>
      <c r="AZ89" s="561"/>
      <c r="BA89" s="561"/>
      <c r="BB89" s="561"/>
      <c r="BC89" s="560"/>
      <c r="BD89" s="560"/>
      <c r="BE89" s="560"/>
      <c r="BF89" s="560"/>
      <c r="BG89" s="560"/>
      <c r="BH89" s="560"/>
      <c r="BI89" s="560"/>
      <c r="BJ89" s="560"/>
      <c r="BK89" s="560"/>
      <c r="BL89" s="560"/>
      <c r="BM89" s="560"/>
      <c r="BN89" s="560"/>
      <c r="BO89" s="349"/>
      <c r="BP89" s="359"/>
    </row>
    <row r="90" spans="1:68" s="516" customFormat="1" ht="14.85" customHeight="1">
      <c r="A90" s="343"/>
      <c r="B90" s="345"/>
      <c r="C90" s="345"/>
      <c r="D90" s="345"/>
      <c r="E90" s="640"/>
      <c r="F90" s="641"/>
      <c r="G90" s="681" t="s">
        <v>721</v>
      </c>
      <c r="H90" s="640"/>
      <c r="I90" s="671" t="s">
        <v>722</v>
      </c>
      <c r="J90" s="641"/>
      <c r="K90" s="641"/>
      <c r="L90" s="642" t="s">
        <v>723</v>
      </c>
      <c r="M90" s="349"/>
      <c r="N90" s="380"/>
      <c r="O90" s="349"/>
      <c r="P90" s="359"/>
      <c r="Q90" s="359"/>
      <c r="R90" s="359"/>
      <c r="S90" s="359"/>
      <c r="T90" s="351"/>
      <c r="U90" s="351"/>
      <c r="V90" s="351"/>
      <c r="W90" s="351"/>
      <c r="X90" s="345"/>
      <c r="Y90" s="351"/>
      <c r="Z90" s="351"/>
      <c r="AA90" s="351"/>
      <c r="AB90" s="345"/>
      <c r="AC90" s="177"/>
      <c r="AD90" s="177"/>
      <c r="AE90" s="177"/>
      <c r="AF90" s="177"/>
      <c r="AG90" s="345"/>
      <c r="AH90" s="345"/>
      <c r="AI90" s="345"/>
      <c r="AJ90" s="484"/>
      <c r="AK90" s="358"/>
      <c r="AL90" s="359"/>
      <c r="AM90" s="177"/>
      <c r="AN90" s="358"/>
      <c r="AO90" s="560"/>
      <c r="AP90" s="560"/>
      <c r="AQ90" s="560"/>
      <c r="AR90" s="560"/>
      <c r="AS90" s="560"/>
      <c r="AT90" s="560"/>
      <c r="AU90" s="560"/>
      <c r="AV90" s="560"/>
      <c r="AW90" s="560"/>
      <c r="AX90" s="561"/>
      <c r="AY90" s="561"/>
      <c r="AZ90" s="561"/>
      <c r="BA90" s="561"/>
      <c r="BB90" s="561"/>
      <c r="BC90" s="560"/>
      <c r="BD90" s="560"/>
      <c r="BE90" s="560"/>
      <c r="BF90" s="560"/>
      <c r="BG90" s="560"/>
      <c r="BH90" s="560"/>
      <c r="BI90" s="560"/>
      <c r="BJ90" s="560"/>
      <c r="BK90" s="560"/>
      <c r="BL90" s="560"/>
      <c r="BM90" s="560"/>
      <c r="BN90" s="560"/>
      <c r="BO90" s="349"/>
      <c r="BP90" s="359"/>
    </row>
    <row r="91" spans="1:68" s="516" customFormat="1" ht="14.85" customHeight="1">
      <c r="A91" s="343"/>
      <c r="B91" s="345"/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9"/>
      <c r="N91" s="380"/>
      <c r="O91" s="349"/>
      <c r="P91" s="349"/>
      <c r="Q91" s="349"/>
      <c r="R91" s="349"/>
      <c r="S91" s="349"/>
      <c r="T91" s="351"/>
      <c r="U91" s="351"/>
      <c r="V91" s="351"/>
      <c r="W91" s="351"/>
      <c r="X91" s="345"/>
      <c r="Y91" s="351"/>
      <c r="Z91" s="351"/>
      <c r="AA91" s="351"/>
      <c r="AB91" s="345"/>
      <c r="AC91" s="177"/>
      <c r="AD91" s="177"/>
      <c r="AE91" s="177"/>
      <c r="AF91" s="177"/>
      <c r="AG91" s="345"/>
      <c r="AH91" s="345"/>
      <c r="AI91" s="345"/>
      <c r="AJ91" s="484"/>
      <c r="AK91" s="358"/>
      <c r="AL91" s="359"/>
      <c r="AM91" s="177"/>
      <c r="AN91" s="358"/>
      <c r="AO91" s="560"/>
      <c r="AP91" s="560"/>
      <c r="AQ91" s="560"/>
      <c r="AR91" s="560"/>
      <c r="AS91" s="560"/>
      <c r="AT91" s="560"/>
      <c r="AU91" s="560"/>
      <c r="AV91" s="560"/>
      <c r="AW91" s="560"/>
      <c r="AX91" s="561"/>
      <c r="AY91" s="561"/>
      <c r="AZ91" s="561"/>
      <c r="BA91" s="561"/>
      <c r="BB91" s="561"/>
      <c r="BC91" s="560"/>
      <c r="BD91" s="560"/>
      <c r="BE91" s="560"/>
      <c r="BF91" s="560"/>
      <c r="BG91" s="560"/>
      <c r="BH91" s="560"/>
      <c r="BI91" s="560"/>
      <c r="BJ91" s="560"/>
      <c r="BK91" s="560"/>
      <c r="BL91" s="560"/>
      <c r="BM91" s="560"/>
      <c r="BN91" s="560"/>
      <c r="BO91" s="349"/>
      <c r="BP91" s="359"/>
    </row>
    <row r="92" spans="1:68" s="516" customFormat="1" ht="14.85" customHeight="1">
      <c r="A92" s="530" t="s">
        <v>4</v>
      </c>
      <c r="B92" s="531"/>
      <c r="C92" s="531" t="s">
        <v>613</v>
      </c>
      <c r="D92" s="532"/>
      <c r="E92" s="533" t="s">
        <v>614</v>
      </c>
      <c r="F92" s="534" t="s">
        <v>615</v>
      </c>
      <c r="G92" s="535" t="s">
        <v>616</v>
      </c>
      <c r="H92" s="536" t="s">
        <v>617</v>
      </c>
      <c r="I92" s="535" t="s">
        <v>616</v>
      </c>
      <c r="J92" s="534" t="s">
        <v>729</v>
      </c>
      <c r="K92" s="636" t="s">
        <v>618</v>
      </c>
      <c r="L92" s="656" t="s">
        <v>715</v>
      </c>
      <c r="M92" s="349"/>
      <c r="N92" s="537"/>
      <c r="O92" s="478"/>
      <c r="P92" s="359"/>
      <c r="Q92" s="359"/>
      <c r="R92" s="359"/>
      <c r="S92" s="359"/>
      <c r="T92" s="351"/>
      <c r="U92" s="351"/>
      <c r="V92" s="351"/>
      <c r="W92" s="351"/>
      <c r="X92" s="345"/>
      <c r="Y92" s="351"/>
      <c r="Z92" s="351"/>
      <c r="AA92" s="351"/>
      <c r="AB92" s="345"/>
      <c r="AC92" s="177"/>
      <c r="AD92" s="177"/>
      <c r="AE92" s="177"/>
      <c r="AF92" s="177"/>
      <c r="AG92" s="345"/>
      <c r="AH92" s="345"/>
      <c r="AI92" s="345"/>
      <c r="AJ92" s="484"/>
      <c r="AK92" s="358"/>
      <c r="AL92" s="349"/>
      <c r="AM92" s="177"/>
      <c r="AN92" s="358"/>
      <c r="AO92" s="560"/>
      <c r="AP92" s="560"/>
      <c r="AQ92" s="560"/>
      <c r="AR92" s="560"/>
      <c r="AS92" s="560"/>
      <c r="AT92" s="560"/>
      <c r="AU92" s="560"/>
      <c r="AV92" s="560"/>
      <c r="AW92" s="560"/>
      <c r="AX92" s="561"/>
      <c r="AY92" s="561"/>
      <c r="AZ92" s="561"/>
      <c r="BA92" s="561"/>
      <c r="BB92" s="561"/>
      <c r="BC92" s="560"/>
      <c r="BD92" s="560"/>
      <c r="BE92" s="560"/>
      <c r="BF92" s="560"/>
      <c r="BG92" s="560"/>
      <c r="BH92" s="560"/>
      <c r="BI92" s="560"/>
      <c r="BJ92" s="560"/>
      <c r="BK92" s="560"/>
      <c r="BL92" s="560"/>
      <c r="BM92" s="560"/>
      <c r="BN92" s="560"/>
      <c r="BO92" s="349"/>
      <c r="BP92" s="359"/>
    </row>
    <row r="93" spans="1:68" s="516" customFormat="1" ht="14.85" customHeight="1">
      <c r="A93" s="538" t="s">
        <v>164</v>
      </c>
      <c r="B93" s="539" t="s">
        <v>619</v>
      </c>
      <c r="C93" s="540" t="s">
        <v>620</v>
      </c>
      <c r="D93" s="539" t="s">
        <v>621</v>
      </c>
      <c r="E93" s="383">
        <v>3</v>
      </c>
      <c r="F93" s="663" t="s">
        <v>401</v>
      </c>
      <c r="G93" s="542">
        <v>1</v>
      </c>
      <c r="H93" s="543" t="s">
        <v>106</v>
      </c>
      <c r="I93" s="542">
        <v>1</v>
      </c>
      <c r="J93" s="665" t="s">
        <v>401</v>
      </c>
      <c r="K93" s="646">
        <v>4</v>
      </c>
      <c r="L93" s="542">
        <v>1</v>
      </c>
      <c r="M93" s="349"/>
      <c r="N93" s="537"/>
      <c r="O93" s="478"/>
      <c r="P93" s="359"/>
      <c r="Q93" s="359"/>
      <c r="R93" s="359"/>
      <c r="S93" s="359"/>
      <c r="T93" s="351"/>
      <c r="U93" s="351"/>
      <c r="V93" s="351"/>
      <c r="W93" s="351"/>
      <c r="X93" s="345"/>
      <c r="Y93" s="351"/>
      <c r="Z93" s="351"/>
      <c r="AA93" s="351"/>
      <c r="AB93" s="345"/>
      <c r="AC93" s="177"/>
      <c r="AD93" s="177"/>
      <c r="AE93" s="177"/>
      <c r="AF93" s="177"/>
      <c r="AG93" s="345"/>
      <c r="AH93" s="345"/>
      <c r="AI93" s="345"/>
      <c r="AJ93" s="484"/>
      <c r="AK93" s="358"/>
      <c r="AL93" s="359"/>
      <c r="AM93" s="177"/>
      <c r="AN93" s="358"/>
      <c r="AO93" s="560"/>
      <c r="AP93" s="560"/>
      <c r="AQ93" s="560"/>
      <c r="AR93" s="560"/>
      <c r="AS93" s="560"/>
      <c r="AT93" s="560"/>
      <c r="AU93" s="560"/>
      <c r="AV93" s="560"/>
      <c r="AW93" s="560"/>
      <c r="AX93" s="561"/>
      <c r="AY93" s="561"/>
      <c r="AZ93" s="561"/>
      <c r="BA93" s="561"/>
      <c r="BB93" s="561"/>
      <c r="BC93" s="560"/>
      <c r="BD93" s="560"/>
      <c r="BE93" s="560"/>
      <c r="BF93" s="560"/>
      <c r="BG93" s="560"/>
      <c r="BH93" s="560"/>
      <c r="BI93" s="560"/>
      <c r="BJ93" s="560"/>
      <c r="BK93" s="560"/>
      <c r="BL93" s="560"/>
      <c r="BM93" s="560"/>
      <c r="BN93" s="560"/>
      <c r="BO93" s="349"/>
      <c r="BP93" s="359"/>
    </row>
    <row r="94" spans="1:68" s="516" customFormat="1" ht="14.85" customHeight="1">
      <c r="A94" s="538" t="s">
        <v>162</v>
      </c>
      <c r="B94" s="539" t="s">
        <v>622</v>
      </c>
      <c r="C94" s="540" t="s">
        <v>620</v>
      </c>
      <c r="D94" s="539" t="s">
        <v>623</v>
      </c>
      <c r="E94" s="383">
        <v>4</v>
      </c>
      <c r="F94" s="672" t="s">
        <v>400</v>
      </c>
      <c r="G94" s="542">
        <v>2</v>
      </c>
      <c r="H94" s="543" t="s">
        <v>106</v>
      </c>
      <c r="I94" s="544"/>
      <c r="J94" s="541" t="s">
        <v>115</v>
      </c>
      <c r="K94" s="646">
        <v>3</v>
      </c>
      <c r="L94" s="542">
        <v>2</v>
      </c>
      <c r="M94" s="349"/>
      <c r="N94" s="537"/>
      <c r="O94" s="478"/>
      <c r="P94" s="359"/>
      <c r="Q94" s="359"/>
      <c r="R94" s="359"/>
      <c r="S94" s="359"/>
      <c r="T94" s="351"/>
      <c r="U94" s="351"/>
      <c r="V94" s="351"/>
      <c r="W94" s="351"/>
      <c r="X94" s="345"/>
      <c r="Y94" s="351"/>
      <c r="Z94" s="351"/>
      <c r="AA94" s="351"/>
      <c r="AB94" s="345"/>
      <c r="AC94" s="177"/>
      <c r="AD94" s="177"/>
      <c r="AE94" s="177"/>
      <c r="AF94" s="177"/>
      <c r="AG94" s="345"/>
      <c r="AH94" s="345"/>
      <c r="AI94" s="345"/>
      <c r="AJ94" s="484"/>
      <c r="AK94" s="358"/>
      <c r="AL94" s="359"/>
      <c r="AM94" s="177"/>
      <c r="AN94" s="177"/>
      <c r="AO94" s="560"/>
      <c r="AP94" s="560"/>
      <c r="AQ94" s="560"/>
      <c r="AR94" s="560"/>
      <c r="AS94" s="560"/>
      <c r="AT94" s="560"/>
      <c r="AU94" s="560"/>
      <c r="AV94" s="560"/>
      <c r="AW94" s="560"/>
      <c r="AX94" s="561"/>
      <c r="AY94" s="561"/>
      <c r="AZ94" s="561"/>
      <c r="BA94" s="561"/>
      <c r="BB94" s="561"/>
      <c r="BC94" s="560"/>
      <c r="BD94" s="560"/>
      <c r="BE94" s="560"/>
      <c r="BF94" s="560"/>
      <c r="BG94" s="560"/>
      <c r="BH94" s="560"/>
      <c r="BI94" s="560"/>
      <c r="BJ94" s="560"/>
      <c r="BK94" s="560"/>
      <c r="BL94" s="560"/>
      <c r="BM94" s="560"/>
      <c r="BN94" s="560"/>
      <c r="BO94" s="349"/>
      <c r="BP94" s="359"/>
    </row>
    <row r="95" spans="1:68" s="516" customFormat="1" ht="14.85" customHeight="1">
      <c r="A95" s="538" t="s">
        <v>167</v>
      </c>
      <c r="B95" s="539" t="s">
        <v>624</v>
      </c>
      <c r="C95" s="540" t="s">
        <v>620</v>
      </c>
      <c r="D95" s="539" t="s">
        <v>625</v>
      </c>
      <c r="E95" s="383">
        <v>2</v>
      </c>
      <c r="F95" s="672" t="s">
        <v>15</v>
      </c>
      <c r="G95" s="542">
        <v>3</v>
      </c>
      <c r="H95" s="543" t="s">
        <v>47</v>
      </c>
      <c r="I95" s="542">
        <v>2</v>
      </c>
      <c r="J95" s="541" t="s">
        <v>15</v>
      </c>
      <c r="K95" s="657">
        <v>1</v>
      </c>
      <c r="L95" s="542">
        <v>3</v>
      </c>
      <c r="M95" s="349"/>
      <c r="N95" s="537"/>
      <c r="O95" s="478"/>
      <c r="P95" s="359"/>
      <c r="Q95" s="359"/>
      <c r="R95" s="359"/>
      <c r="S95" s="359"/>
      <c r="T95" s="351"/>
      <c r="U95" s="351"/>
      <c r="V95" s="351"/>
      <c r="W95" s="351"/>
      <c r="X95" s="345"/>
      <c r="Y95" s="351"/>
      <c r="Z95" s="351"/>
      <c r="AA95" s="351"/>
      <c r="AB95" s="345"/>
      <c r="AC95" s="177"/>
      <c r="AD95" s="177"/>
      <c r="AE95" s="177"/>
      <c r="AF95" s="177"/>
      <c r="AG95" s="345"/>
      <c r="AH95" s="345"/>
      <c r="AI95" s="345"/>
      <c r="AJ95" s="484"/>
      <c r="AK95" s="358"/>
      <c r="AL95" s="359"/>
      <c r="AM95" s="177"/>
      <c r="AN95" s="358"/>
      <c r="AO95" s="560"/>
      <c r="AP95" s="560"/>
      <c r="AQ95" s="560"/>
      <c r="AR95" s="560"/>
      <c r="AS95" s="560"/>
      <c r="AT95" s="560"/>
      <c r="AU95" s="560"/>
      <c r="AV95" s="560"/>
      <c r="AW95" s="560"/>
      <c r="AX95" s="561"/>
      <c r="AY95" s="561"/>
      <c r="AZ95" s="561"/>
      <c r="BA95" s="561"/>
      <c r="BB95" s="561"/>
      <c r="BC95" s="560"/>
      <c r="BD95" s="560"/>
      <c r="BE95" s="560"/>
      <c r="BF95" s="560"/>
      <c r="BG95" s="560"/>
      <c r="BH95" s="560"/>
      <c r="BI95" s="560"/>
      <c r="BJ95" s="560"/>
      <c r="BK95" s="560"/>
      <c r="BL95" s="560"/>
      <c r="BM95" s="560"/>
      <c r="BN95" s="560"/>
      <c r="BO95" s="349"/>
      <c r="BP95" s="359"/>
    </row>
    <row r="96" spans="1:68" s="516" customFormat="1" ht="14.85" customHeight="1">
      <c r="A96" s="538" t="s">
        <v>159</v>
      </c>
      <c r="B96" s="540" t="s">
        <v>626</v>
      </c>
      <c r="C96" s="540" t="s">
        <v>620</v>
      </c>
      <c r="D96" s="540" t="s">
        <v>627</v>
      </c>
      <c r="E96" s="383">
        <v>8</v>
      </c>
      <c r="F96" s="673" t="s">
        <v>402</v>
      </c>
      <c r="G96" s="676">
        <v>4</v>
      </c>
      <c r="H96" s="546" t="s">
        <v>105</v>
      </c>
      <c r="I96" s="542">
        <v>3</v>
      </c>
      <c r="J96" s="557" t="s">
        <v>402</v>
      </c>
      <c r="K96" s="646">
        <v>8</v>
      </c>
      <c r="L96" s="545">
        <v>4</v>
      </c>
      <c r="M96" s="349"/>
      <c r="N96" s="537"/>
      <c r="O96" s="478"/>
      <c r="P96" s="359"/>
      <c r="Q96" s="359"/>
      <c r="R96" s="359"/>
      <c r="S96" s="359"/>
      <c r="T96" s="351"/>
      <c r="U96" s="351"/>
      <c r="V96" s="351"/>
      <c r="W96" s="351"/>
      <c r="X96" s="345"/>
      <c r="Y96" s="351"/>
      <c r="Z96" s="351"/>
      <c r="AA96" s="351"/>
      <c r="AB96" s="345"/>
      <c r="AC96" s="177"/>
      <c r="AD96" s="177"/>
      <c r="AE96" s="177"/>
      <c r="AF96" s="177"/>
      <c r="AG96" s="345"/>
      <c r="AH96" s="345"/>
      <c r="AI96" s="345"/>
      <c r="AJ96" s="484"/>
      <c r="AK96" s="358"/>
      <c r="AL96" s="359"/>
      <c r="AM96" s="177"/>
      <c r="AN96" s="177"/>
      <c r="AO96" s="560"/>
      <c r="AP96" s="560"/>
      <c r="AQ96" s="560"/>
      <c r="AR96" s="560"/>
      <c r="AS96" s="560"/>
      <c r="AT96" s="560"/>
      <c r="AU96" s="560"/>
      <c r="AV96" s="560"/>
      <c r="AW96" s="560"/>
      <c r="AX96" s="561"/>
      <c r="AY96" s="561"/>
      <c r="AZ96" s="561"/>
      <c r="BA96" s="561"/>
      <c r="BB96" s="561"/>
      <c r="BC96" s="560"/>
      <c r="BD96" s="560"/>
      <c r="BE96" s="560"/>
      <c r="BF96" s="560"/>
      <c r="BG96" s="560"/>
      <c r="BH96" s="560"/>
      <c r="BI96" s="560"/>
      <c r="BJ96" s="560"/>
      <c r="BK96" s="560"/>
      <c r="BL96" s="560"/>
      <c r="BM96" s="560"/>
      <c r="BN96" s="560"/>
      <c r="BO96" s="349"/>
      <c r="BP96" s="359"/>
    </row>
    <row r="97" spans="1:68" s="516" customFormat="1" ht="14.85" customHeight="1">
      <c r="A97" s="538" t="s">
        <v>170</v>
      </c>
      <c r="B97" s="540" t="s">
        <v>628</v>
      </c>
      <c r="C97" s="540" t="s">
        <v>620</v>
      </c>
      <c r="D97" s="539" t="s">
        <v>629</v>
      </c>
      <c r="E97" s="383">
        <v>9</v>
      </c>
      <c r="F97" s="663" t="s">
        <v>396</v>
      </c>
      <c r="G97" s="676">
        <v>5</v>
      </c>
      <c r="H97" s="543" t="s">
        <v>56</v>
      </c>
      <c r="I97" s="547">
        <v>4</v>
      </c>
      <c r="J97" s="541" t="s">
        <v>17</v>
      </c>
      <c r="K97" s="646">
        <v>9</v>
      </c>
      <c r="L97" s="545">
        <v>5</v>
      </c>
      <c r="M97" s="349"/>
      <c r="N97" s="537"/>
      <c r="O97" s="478"/>
      <c r="P97" s="359"/>
      <c r="Q97" s="359"/>
      <c r="R97" s="359"/>
      <c r="S97" s="359"/>
      <c r="T97" s="351"/>
      <c r="U97" s="351"/>
      <c r="V97" s="351"/>
      <c r="W97" s="351"/>
      <c r="X97" s="345"/>
      <c r="Y97" s="351"/>
      <c r="Z97" s="351"/>
      <c r="AA97" s="351"/>
      <c r="AB97" s="345"/>
      <c r="AC97" s="177"/>
      <c r="AD97" s="177"/>
      <c r="AE97" s="177"/>
      <c r="AF97" s="177"/>
      <c r="AG97" s="345"/>
      <c r="AH97" s="345"/>
      <c r="AI97" s="345"/>
      <c r="AJ97" s="484"/>
      <c r="AK97" s="358"/>
      <c r="AL97" s="359"/>
      <c r="AM97" s="358"/>
      <c r="AN97" s="358"/>
      <c r="AO97" s="560"/>
      <c r="AP97" s="560"/>
      <c r="AQ97" s="560"/>
      <c r="AR97" s="560"/>
      <c r="AS97" s="560"/>
      <c r="AT97" s="560"/>
      <c r="AU97" s="560"/>
      <c r="AV97" s="560"/>
      <c r="AW97" s="560"/>
      <c r="AX97" s="561"/>
      <c r="AY97" s="561"/>
      <c r="AZ97" s="561"/>
      <c r="BA97" s="561"/>
      <c r="BB97" s="561"/>
      <c r="BC97" s="560"/>
      <c r="BD97" s="560"/>
      <c r="BE97" s="560"/>
      <c r="BF97" s="560"/>
      <c r="BG97" s="560"/>
      <c r="BH97" s="560"/>
      <c r="BI97" s="560"/>
      <c r="BJ97" s="560"/>
      <c r="BK97" s="560"/>
      <c r="BL97" s="560"/>
      <c r="BM97" s="560"/>
      <c r="BN97" s="560"/>
      <c r="BO97" s="359"/>
    </row>
    <row r="98" spans="1:68" s="516" customFormat="1" ht="14.85" customHeight="1">
      <c r="A98" s="538" t="s">
        <v>176</v>
      </c>
      <c r="B98" s="539" t="s">
        <v>630</v>
      </c>
      <c r="C98" s="540" t="s">
        <v>620</v>
      </c>
      <c r="D98" s="539" t="s">
        <v>631</v>
      </c>
      <c r="E98" s="383">
        <v>11</v>
      </c>
      <c r="F98" s="667" t="s">
        <v>147</v>
      </c>
      <c r="G98" s="676">
        <v>6</v>
      </c>
      <c r="H98" s="549" t="s">
        <v>59</v>
      </c>
      <c r="I98" s="550" t="s">
        <v>632</v>
      </c>
      <c r="J98" s="541" t="s">
        <v>147</v>
      </c>
      <c r="K98" s="646">
        <v>13</v>
      </c>
      <c r="L98" s="639">
        <v>6</v>
      </c>
      <c r="M98" s="349"/>
      <c r="N98" s="537"/>
      <c r="O98" s="478"/>
      <c r="P98" s="359"/>
      <c r="Q98" s="359"/>
      <c r="R98" s="359"/>
      <c r="S98" s="359"/>
      <c r="T98" s="351"/>
      <c r="U98" s="351"/>
      <c r="V98" s="351"/>
      <c r="W98" s="351"/>
      <c r="X98" s="345"/>
      <c r="Y98" s="351"/>
      <c r="Z98" s="351"/>
      <c r="AA98" s="351"/>
      <c r="AB98" s="345"/>
      <c r="AC98" s="177"/>
      <c r="AD98" s="177"/>
      <c r="AE98" s="177"/>
      <c r="AF98" s="177"/>
      <c r="AG98" s="345"/>
      <c r="AH98" s="345"/>
      <c r="AI98" s="345"/>
      <c r="AJ98" s="484"/>
      <c r="AK98" s="358"/>
      <c r="AL98" s="359"/>
      <c r="AM98" s="358"/>
      <c r="AN98" s="358"/>
      <c r="AO98" s="560"/>
      <c r="AP98" s="560"/>
      <c r="AQ98" s="560"/>
      <c r="AR98" s="560"/>
      <c r="AS98" s="560"/>
      <c r="AT98" s="560"/>
      <c r="AU98" s="560"/>
      <c r="AV98" s="560"/>
      <c r="AW98" s="560"/>
      <c r="AX98" s="561"/>
      <c r="AY98" s="561"/>
      <c r="AZ98" s="561"/>
      <c r="BA98" s="561"/>
      <c r="BB98" s="561"/>
      <c r="BC98" s="560"/>
      <c r="BD98" s="560"/>
      <c r="BE98" s="560"/>
      <c r="BF98" s="560"/>
      <c r="BG98" s="560"/>
      <c r="BH98" s="560"/>
      <c r="BI98" s="560"/>
      <c r="BJ98" s="560"/>
      <c r="BK98" s="560"/>
      <c r="BL98" s="560"/>
      <c r="BM98" s="560"/>
      <c r="BN98" s="560"/>
      <c r="BO98" s="359"/>
    </row>
    <row r="99" spans="1:68" s="516" customFormat="1" ht="14.85" customHeight="1">
      <c r="A99" s="538" t="s">
        <v>182</v>
      </c>
      <c r="B99" s="540" t="s">
        <v>633</v>
      </c>
      <c r="C99" s="540" t="s">
        <v>620</v>
      </c>
      <c r="D99" s="539" t="s">
        <v>634</v>
      </c>
      <c r="E99" s="383">
        <v>12</v>
      </c>
      <c r="F99" s="554" t="s">
        <v>389</v>
      </c>
      <c r="G99" s="676">
        <v>7</v>
      </c>
      <c r="H99" s="638" t="s">
        <v>56</v>
      </c>
      <c r="I99" s="550"/>
      <c r="J99" s="551" t="s">
        <v>389</v>
      </c>
      <c r="K99" s="646">
        <v>11</v>
      </c>
      <c r="L99" s="637"/>
      <c r="M99" s="349"/>
      <c r="N99" s="537"/>
      <c r="O99" s="478"/>
      <c r="P99" s="359"/>
      <c r="Q99" s="359"/>
      <c r="R99" s="359"/>
      <c r="S99" s="359"/>
      <c r="T99" s="351"/>
      <c r="U99" s="351"/>
      <c r="V99" s="351"/>
      <c r="W99" s="351"/>
      <c r="X99" s="345"/>
      <c r="Y99" s="351"/>
      <c r="Z99" s="351"/>
      <c r="AA99" s="351"/>
      <c r="AB99" s="345"/>
      <c r="AC99" s="177"/>
      <c r="AD99" s="177"/>
      <c r="AE99" s="177"/>
      <c r="AF99" s="177"/>
      <c r="AG99" s="345"/>
      <c r="AH99" s="345"/>
      <c r="AI99" s="345"/>
      <c r="AJ99" s="484"/>
      <c r="AK99" s="358"/>
      <c r="AL99" s="359"/>
      <c r="AM99" s="358"/>
      <c r="AN99" s="358"/>
      <c r="AO99" s="560"/>
      <c r="AP99" s="560"/>
      <c r="AQ99" s="560"/>
      <c r="AR99" s="560"/>
      <c r="AS99" s="560"/>
      <c r="AT99" s="560"/>
      <c r="AU99" s="560"/>
      <c r="AV99" s="560"/>
      <c r="AW99" s="560"/>
      <c r="AX99" s="561"/>
      <c r="AY99" s="561"/>
      <c r="AZ99" s="561"/>
      <c r="BA99" s="561"/>
      <c r="BB99" s="561"/>
      <c r="BC99" s="560"/>
      <c r="BD99" s="560"/>
      <c r="BE99" s="560"/>
      <c r="BF99" s="560"/>
      <c r="BG99" s="560"/>
      <c r="BH99" s="560"/>
      <c r="BI99" s="560"/>
      <c r="BJ99" s="560"/>
      <c r="BK99" s="560"/>
      <c r="BL99" s="560"/>
      <c r="BM99" s="560"/>
      <c r="BN99" s="560"/>
      <c r="BO99" s="359"/>
    </row>
    <row r="100" spans="1:68" s="516" customFormat="1" ht="14.85" customHeight="1">
      <c r="A100" s="538" t="s">
        <v>188</v>
      </c>
      <c r="B100" s="539" t="s">
        <v>635</v>
      </c>
      <c r="C100" s="540" t="s">
        <v>620</v>
      </c>
      <c r="D100" s="539" t="s">
        <v>636</v>
      </c>
      <c r="E100" s="365">
        <v>5</v>
      </c>
      <c r="F100" s="674" t="s">
        <v>114</v>
      </c>
      <c r="G100" s="676">
        <v>8</v>
      </c>
      <c r="H100" s="543" t="s">
        <v>47</v>
      </c>
      <c r="I100" s="550"/>
      <c r="J100" s="541" t="s">
        <v>114</v>
      </c>
      <c r="K100" s="646">
        <v>5</v>
      </c>
      <c r="L100" s="545">
        <v>7</v>
      </c>
      <c r="M100" s="349"/>
      <c r="N100" s="537"/>
      <c r="O100" s="478"/>
      <c r="P100" s="359"/>
      <c r="Q100" s="359"/>
      <c r="R100" s="359"/>
      <c r="S100" s="359"/>
      <c r="T100" s="351"/>
      <c r="U100" s="351"/>
      <c r="V100" s="351"/>
      <c r="W100" s="351"/>
      <c r="X100" s="345"/>
      <c r="Y100" s="351"/>
      <c r="Z100" s="351"/>
      <c r="AA100" s="351"/>
      <c r="AB100" s="345"/>
      <c r="AC100" s="177"/>
      <c r="AD100" s="177"/>
      <c r="AE100" s="177"/>
      <c r="AF100" s="177"/>
      <c r="AG100" s="345"/>
      <c r="AH100" s="345"/>
      <c r="AI100" s="345"/>
      <c r="AJ100" s="484"/>
      <c r="AK100" s="358"/>
      <c r="AL100" s="359"/>
      <c r="AM100" s="358"/>
      <c r="AN100" s="358"/>
      <c r="AO100" s="560"/>
      <c r="AP100" s="560"/>
      <c r="AQ100" s="560"/>
      <c r="AR100" s="560"/>
      <c r="AS100" s="560"/>
      <c r="AT100" s="560"/>
      <c r="AU100" s="560"/>
      <c r="AV100" s="560"/>
      <c r="AW100" s="560"/>
      <c r="AX100" s="561"/>
      <c r="AY100" s="561"/>
      <c r="AZ100" s="561"/>
      <c r="BA100" s="561"/>
      <c r="BB100" s="561"/>
      <c r="BC100" s="560"/>
      <c r="BD100" s="560"/>
      <c r="BE100" s="560"/>
      <c r="BF100" s="560"/>
      <c r="BG100" s="560"/>
      <c r="BH100" s="560"/>
      <c r="BI100" s="560"/>
      <c r="BJ100" s="560"/>
      <c r="BK100" s="560"/>
      <c r="BL100" s="560"/>
      <c r="BM100" s="560"/>
      <c r="BN100" s="560"/>
      <c r="BO100" s="359"/>
    </row>
    <row r="101" spans="1:68" s="516" customFormat="1" ht="14.85" customHeight="1">
      <c r="A101" s="538" t="s">
        <v>194</v>
      </c>
      <c r="B101" s="540" t="s">
        <v>637</v>
      </c>
      <c r="C101" s="540" t="s">
        <v>620</v>
      </c>
      <c r="D101" s="540" t="s">
        <v>638</v>
      </c>
      <c r="E101" s="383">
        <v>18</v>
      </c>
      <c r="F101" s="674" t="s">
        <v>392</v>
      </c>
      <c r="G101" s="676">
        <v>9</v>
      </c>
      <c r="H101" s="543" t="s">
        <v>106</v>
      </c>
      <c r="I101" s="550"/>
      <c r="J101" s="557" t="s">
        <v>639</v>
      </c>
      <c r="K101" s="646">
        <v>17</v>
      </c>
      <c r="L101" s="545">
        <v>8</v>
      </c>
      <c r="M101" s="349"/>
      <c r="N101" s="537"/>
      <c r="O101" s="478"/>
      <c r="P101" s="359"/>
      <c r="Q101" s="359"/>
      <c r="R101" s="359"/>
      <c r="S101" s="359"/>
      <c r="T101" s="351"/>
      <c r="U101" s="351"/>
      <c r="V101" s="351"/>
      <c r="W101" s="351"/>
      <c r="X101" s="345"/>
      <c r="Y101" s="351"/>
      <c r="Z101" s="351"/>
      <c r="AA101" s="351"/>
      <c r="AB101" s="345"/>
      <c r="AC101" s="177"/>
      <c r="AD101" s="177"/>
      <c r="AE101" s="177"/>
      <c r="AF101" s="177"/>
      <c r="AG101" s="345"/>
      <c r="AH101" s="345"/>
      <c r="AI101" s="345"/>
      <c r="AJ101" s="484"/>
      <c r="AK101" s="358"/>
      <c r="AL101" s="359"/>
      <c r="AM101" s="177"/>
      <c r="AN101" s="358"/>
      <c r="AO101" s="560"/>
      <c r="AP101" s="560"/>
      <c r="AQ101" s="560"/>
      <c r="AR101" s="560"/>
      <c r="AS101" s="560"/>
      <c r="AT101" s="560"/>
      <c r="AU101" s="560"/>
      <c r="AV101" s="560"/>
      <c r="AW101" s="560"/>
      <c r="AX101" s="561"/>
      <c r="AY101" s="561"/>
      <c r="AZ101" s="561"/>
      <c r="BA101" s="561"/>
      <c r="BB101" s="561"/>
      <c r="BC101" s="560"/>
      <c r="BD101" s="560"/>
      <c r="BE101" s="560"/>
      <c r="BF101" s="560"/>
      <c r="BG101" s="560"/>
      <c r="BH101" s="560"/>
      <c r="BI101" s="560"/>
      <c r="BJ101" s="560"/>
      <c r="BK101" s="560"/>
      <c r="BL101" s="560"/>
      <c r="BM101" s="560"/>
      <c r="BN101" s="560"/>
      <c r="BO101" s="349"/>
      <c r="BP101" s="359"/>
    </row>
    <row r="102" spans="1:68" s="516" customFormat="1" ht="14.85" customHeight="1">
      <c r="A102" s="538" t="s">
        <v>200</v>
      </c>
      <c r="B102" s="540" t="s">
        <v>640</v>
      </c>
      <c r="C102" s="540" t="s">
        <v>620</v>
      </c>
      <c r="D102" s="540" t="s">
        <v>641</v>
      </c>
      <c r="E102" s="383">
        <v>1</v>
      </c>
      <c r="F102" s="674" t="s">
        <v>386</v>
      </c>
      <c r="G102" s="676">
        <v>10</v>
      </c>
      <c r="H102" s="549" t="s">
        <v>59</v>
      </c>
      <c r="I102" s="550"/>
      <c r="J102" s="541" t="s">
        <v>386</v>
      </c>
      <c r="K102" s="657">
        <v>2</v>
      </c>
      <c r="L102" s="545">
        <v>9</v>
      </c>
      <c r="M102" s="349"/>
      <c r="N102" s="537"/>
      <c r="O102" s="478"/>
      <c r="P102" s="359"/>
      <c r="Q102" s="359"/>
      <c r="R102" s="359"/>
      <c r="S102" s="359"/>
      <c r="T102" s="351"/>
      <c r="U102" s="351"/>
      <c r="V102" s="351"/>
      <c r="W102" s="351"/>
      <c r="X102" s="345"/>
      <c r="Y102" s="351"/>
      <c r="Z102" s="351"/>
      <c r="AA102" s="351"/>
      <c r="AB102" s="345"/>
      <c r="AC102" s="177"/>
      <c r="AD102" s="177"/>
      <c r="AE102" s="177"/>
      <c r="AF102" s="177"/>
      <c r="AG102" s="345"/>
      <c r="AH102" s="345"/>
      <c r="AI102" s="345"/>
      <c r="AJ102" s="484"/>
      <c r="AK102" s="358"/>
      <c r="AL102" s="359"/>
      <c r="AM102" s="358"/>
      <c r="AN102" s="358"/>
      <c r="AO102" s="560"/>
      <c r="AP102" s="560"/>
      <c r="AQ102" s="560"/>
      <c r="AR102" s="560"/>
      <c r="AS102" s="560"/>
      <c r="AT102" s="560"/>
      <c r="AU102" s="560"/>
      <c r="AV102" s="560"/>
      <c r="AW102" s="560"/>
      <c r="AX102" s="561"/>
      <c r="AY102" s="561"/>
      <c r="AZ102" s="561"/>
      <c r="BA102" s="561"/>
      <c r="BB102" s="561"/>
      <c r="BC102" s="560"/>
      <c r="BD102" s="560"/>
      <c r="BE102" s="560"/>
      <c r="BF102" s="560"/>
      <c r="BG102" s="560"/>
      <c r="BH102" s="560"/>
      <c r="BI102" s="560"/>
      <c r="BJ102" s="560"/>
      <c r="BK102" s="560"/>
      <c r="BL102" s="560"/>
      <c r="BM102" s="560"/>
      <c r="BN102" s="560"/>
      <c r="BO102" s="359"/>
      <c r="BP102" s="359"/>
    </row>
    <row r="103" spans="1:68" s="516" customFormat="1" ht="14.85" customHeight="1">
      <c r="A103" s="538" t="s">
        <v>206</v>
      </c>
      <c r="B103" s="540" t="s">
        <v>642</v>
      </c>
      <c r="C103" s="540" t="s">
        <v>620</v>
      </c>
      <c r="D103" s="540" t="s">
        <v>643</v>
      </c>
      <c r="E103" s="383">
        <v>6</v>
      </c>
      <c r="F103" s="674" t="s">
        <v>409</v>
      </c>
      <c r="G103" s="676">
        <v>11</v>
      </c>
      <c r="H103" s="543" t="s">
        <v>644</v>
      </c>
      <c r="I103" s="547">
        <v>5</v>
      </c>
      <c r="J103" s="666" t="s">
        <v>730</v>
      </c>
      <c r="K103" s="646">
        <v>7</v>
      </c>
      <c r="L103" s="545">
        <v>10</v>
      </c>
      <c r="M103" s="349"/>
      <c r="N103" s="537"/>
      <c r="O103" s="478"/>
      <c r="P103" s="359"/>
      <c r="Q103" s="359"/>
      <c r="R103" s="359"/>
      <c r="S103" s="359"/>
      <c r="T103" s="351"/>
      <c r="U103" s="351"/>
      <c r="V103" s="351"/>
      <c r="W103" s="351"/>
      <c r="X103" s="345"/>
      <c r="Y103" s="351"/>
      <c r="Z103" s="351"/>
      <c r="AA103" s="351"/>
      <c r="AB103" s="345"/>
      <c r="AC103" s="177"/>
      <c r="AD103" s="177"/>
      <c r="AE103" s="177"/>
      <c r="AF103" s="177"/>
      <c r="AG103" s="345"/>
      <c r="AH103" s="345"/>
      <c r="AI103" s="345"/>
      <c r="AJ103" s="484"/>
      <c r="AK103" s="358"/>
      <c r="AL103" s="359"/>
      <c r="AM103" s="177"/>
      <c r="AN103" s="358"/>
      <c r="AO103" s="560"/>
      <c r="AP103" s="560"/>
      <c r="AQ103" s="560"/>
      <c r="AR103" s="560"/>
      <c r="AS103" s="560"/>
      <c r="AT103" s="560"/>
      <c r="AU103" s="560"/>
      <c r="AV103" s="560"/>
      <c r="AW103" s="560"/>
      <c r="AX103" s="561"/>
      <c r="AY103" s="561"/>
      <c r="AZ103" s="561"/>
      <c r="BA103" s="561"/>
      <c r="BB103" s="561"/>
      <c r="BC103" s="560"/>
      <c r="BD103" s="560"/>
      <c r="BE103" s="560"/>
      <c r="BF103" s="560"/>
      <c r="BG103" s="560"/>
      <c r="BH103" s="560"/>
      <c r="BI103" s="560"/>
      <c r="BJ103" s="560"/>
      <c r="BK103" s="560"/>
      <c r="BL103" s="560"/>
      <c r="BM103" s="560"/>
      <c r="BN103" s="560"/>
      <c r="BO103" s="349"/>
      <c r="BP103" s="359"/>
    </row>
    <row r="104" spans="1:68" s="516" customFormat="1" ht="14.85" customHeight="1">
      <c r="A104" s="538" t="s">
        <v>212</v>
      </c>
      <c r="B104" s="539" t="s">
        <v>645</v>
      </c>
      <c r="C104" s="540" t="s">
        <v>620</v>
      </c>
      <c r="D104" s="539" t="s">
        <v>646</v>
      </c>
      <c r="E104" s="363" t="s">
        <v>182</v>
      </c>
      <c r="F104" s="675" t="s">
        <v>411</v>
      </c>
      <c r="G104" s="676">
        <v>12</v>
      </c>
      <c r="H104" s="638" t="s">
        <v>106</v>
      </c>
      <c r="I104" s="550"/>
      <c r="J104" s="553" t="s">
        <v>411</v>
      </c>
      <c r="K104" s="646">
        <v>6</v>
      </c>
      <c r="L104" s="637"/>
      <c r="M104" s="349"/>
      <c r="N104" s="537"/>
      <c r="O104" s="478"/>
      <c r="P104" s="359"/>
      <c r="Q104" s="359"/>
      <c r="R104" s="359"/>
      <c r="S104" s="359"/>
      <c r="T104" s="351"/>
      <c r="U104" s="351"/>
      <c r="V104" s="351"/>
      <c r="W104" s="351"/>
      <c r="X104" s="345"/>
      <c r="Y104" s="351"/>
      <c r="Z104" s="351"/>
      <c r="AA104" s="351"/>
      <c r="AB104" s="345"/>
      <c r="AC104" s="177"/>
      <c r="AD104" s="177"/>
      <c r="AE104" s="177"/>
      <c r="AF104" s="177"/>
      <c r="AG104" s="345"/>
      <c r="AH104" s="345"/>
      <c r="AI104" s="345"/>
      <c r="AJ104" s="484"/>
      <c r="AK104" s="358"/>
      <c r="AL104" s="359"/>
      <c r="AM104" s="358"/>
      <c r="AN104" s="358"/>
      <c r="AO104" s="560"/>
      <c r="AP104" s="560"/>
      <c r="AQ104" s="560"/>
      <c r="AR104" s="560"/>
      <c r="AS104" s="560"/>
      <c r="AT104" s="560"/>
      <c r="AU104" s="560"/>
      <c r="AV104" s="560"/>
      <c r="AW104" s="560"/>
      <c r="AX104" s="561"/>
      <c r="AY104" s="561"/>
      <c r="AZ104" s="561"/>
      <c r="BA104" s="561"/>
      <c r="BB104" s="561"/>
      <c r="BC104" s="560"/>
      <c r="BD104" s="560"/>
      <c r="BE104" s="560"/>
      <c r="BF104" s="560"/>
      <c r="BG104" s="560"/>
      <c r="BH104" s="560"/>
      <c r="BI104" s="560"/>
      <c r="BJ104" s="560"/>
      <c r="BK104" s="560"/>
      <c r="BL104" s="560"/>
      <c r="BM104" s="560"/>
      <c r="BN104" s="560"/>
      <c r="BO104" s="359"/>
    </row>
    <row r="105" spans="1:68" s="516" customFormat="1" ht="14.85" customHeight="1">
      <c r="A105" s="538" t="s">
        <v>218</v>
      </c>
      <c r="B105" s="539" t="s">
        <v>647</v>
      </c>
      <c r="C105" s="540" t="s">
        <v>620</v>
      </c>
      <c r="D105" s="540" t="s">
        <v>648</v>
      </c>
      <c r="E105" s="383">
        <v>15</v>
      </c>
      <c r="F105" s="674" t="s">
        <v>16</v>
      </c>
      <c r="G105" s="676">
        <v>13</v>
      </c>
      <c r="H105" s="543" t="s">
        <v>56</v>
      </c>
      <c r="I105" s="550"/>
      <c r="J105" s="548" t="s">
        <v>16</v>
      </c>
      <c r="K105" s="646">
        <v>10</v>
      </c>
      <c r="L105" s="545">
        <v>11</v>
      </c>
      <c r="M105" s="349"/>
      <c r="N105" s="537"/>
      <c r="O105" s="478"/>
      <c r="P105" s="359"/>
      <c r="Q105" s="359"/>
      <c r="R105" s="359"/>
      <c r="S105" s="359"/>
      <c r="T105" s="351"/>
      <c r="U105" s="351"/>
      <c r="V105" s="351"/>
      <c r="W105" s="351"/>
      <c r="X105" s="345"/>
      <c r="Y105" s="351"/>
      <c r="Z105" s="351"/>
      <c r="AA105" s="351"/>
      <c r="AB105" s="345"/>
      <c r="AC105" s="177"/>
      <c r="AD105" s="177"/>
      <c r="AE105" s="177"/>
      <c r="AF105" s="177"/>
      <c r="AG105" s="345"/>
      <c r="AH105" s="345"/>
      <c r="AI105" s="345"/>
      <c r="AJ105" s="484"/>
      <c r="AK105" s="358"/>
      <c r="AL105" s="359"/>
      <c r="AM105" s="358"/>
      <c r="AN105" s="358"/>
      <c r="AO105" s="560"/>
      <c r="AP105" s="560"/>
      <c r="AQ105" s="560"/>
      <c r="AR105" s="560"/>
      <c r="AS105" s="560"/>
      <c r="AT105" s="560"/>
      <c r="AU105" s="560"/>
      <c r="AV105" s="560"/>
      <c r="AW105" s="560"/>
      <c r="AX105" s="561"/>
      <c r="AY105" s="561"/>
      <c r="AZ105" s="561"/>
      <c r="BA105" s="561"/>
      <c r="BB105" s="561"/>
      <c r="BC105" s="560"/>
      <c r="BD105" s="560"/>
      <c r="BE105" s="560"/>
      <c r="BF105" s="560"/>
      <c r="BG105" s="560"/>
      <c r="BH105" s="560"/>
      <c r="BI105" s="560"/>
      <c r="BJ105" s="560"/>
      <c r="BK105" s="560"/>
      <c r="BL105" s="560"/>
      <c r="BM105" s="560"/>
      <c r="BN105" s="560"/>
      <c r="BO105" s="359"/>
    </row>
    <row r="106" spans="1:68" s="516" customFormat="1" ht="14.85" customHeight="1">
      <c r="A106" s="538" t="s">
        <v>224</v>
      </c>
      <c r="B106" s="540" t="s">
        <v>649</v>
      </c>
      <c r="C106" s="540" t="s">
        <v>620</v>
      </c>
      <c r="D106" s="540" t="s">
        <v>650</v>
      </c>
      <c r="E106" s="383">
        <v>10</v>
      </c>
      <c r="F106" s="675" t="s">
        <v>394</v>
      </c>
      <c r="G106" s="676">
        <v>14</v>
      </c>
      <c r="H106" s="638" t="s">
        <v>106</v>
      </c>
      <c r="I106" s="550"/>
      <c r="J106" s="553" t="s">
        <v>639</v>
      </c>
      <c r="K106" s="646">
        <v>19</v>
      </c>
      <c r="L106" s="637"/>
      <c r="M106" s="349"/>
      <c r="N106" s="537"/>
      <c r="O106" s="478"/>
      <c r="P106" s="359"/>
      <c r="Q106" s="359"/>
      <c r="R106" s="359"/>
      <c r="S106" s="359"/>
      <c r="T106" s="351"/>
      <c r="U106" s="351"/>
      <c r="V106" s="351"/>
      <c r="W106" s="351"/>
      <c r="X106" s="345"/>
      <c r="Y106" s="351"/>
      <c r="Z106" s="351"/>
      <c r="AA106" s="351"/>
      <c r="AB106" s="345"/>
      <c r="AC106" s="177"/>
      <c r="AD106" s="177"/>
      <c r="AE106" s="177"/>
      <c r="AF106" s="177"/>
      <c r="AG106" s="345"/>
      <c r="AH106" s="345"/>
      <c r="AI106" s="345"/>
      <c r="AJ106" s="484"/>
      <c r="AK106" s="358"/>
      <c r="AL106" s="359"/>
      <c r="AM106" s="358"/>
      <c r="AN106" s="358"/>
      <c r="AO106" s="560"/>
      <c r="AP106" s="560"/>
      <c r="AQ106" s="560"/>
      <c r="AR106" s="560"/>
      <c r="AS106" s="560"/>
      <c r="AT106" s="560"/>
      <c r="AU106" s="560"/>
      <c r="AV106" s="560"/>
      <c r="AW106" s="560"/>
      <c r="AX106" s="561"/>
      <c r="AY106" s="561"/>
      <c r="AZ106" s="561"/>
      <c r="BA106" s="561"/>
      <c r="BB106" s="561"/>
      <c r="BC106" s="560"/>
      <c r="BD106" s="560"/>
      <c r="BE106" s="560"/>
      <c r="BF106" s="560"/>
      <c r="BG106" s="560"/>
      <c r="BH106" s="560"/>
      <c r="BI106" s="560"/>
      <c r="BJ106" s="560"/>
      <c r="BK106" s="560"/>
      <c r="BL106" s="560"/>
      <c r="BM106" s="560"/>
      <c r="BN106" s="560"/>
      <c r="BO106" s="359"/>
    </row>
    <row r="107" spans="1:68" s="516" customFormat="1" ht="14.85" customHeight="1">
      <c r="A107" s="538" t="s">
        <v>230</v>
      </c>
      <c r="B107" s="540" t="s">
        <v>651</v>
      </c>
      <c r="C107" s="540" t="s">
        <v>620</v>
      </c>
      <c r="D107" s="540" t="s">
        <v>652</v>
      </c>
      <c r="E107" s="383">
        <v>13</v>
      </c>
      <c r="F107" s="667" t="s">
        <v>145</v>
      </c>
      <c r="G107" s="676">
        <v>15</v>
      </c>
      <c r="H107" s="546" t="s">
        <v>105</v>
      </c>
      <c r="I107" s="550" t="s">
        <v>632</v>
      </c>
      <c r="J107" s="557" t="s">
        <v>145</v>
      </c>
      <c r="K107" s="646">
        <v>12</v>
      </c>
      <c r="L107" s="545">
        <v>12</v>
      </c>
      <c r="M107" s="349"/>
      <c r="N107" s="537"/>
      <c r="O107" s="478"/>
      <c r="P107" s="359"/>
      <c r="Q107" s="359"/>
      <c r="R107" s="359"/>
      <c r="S107" s="359"/>
      <c r="T107" s="351"/>
      <c r="U107" s="351"/>
      <c r="V107" s="351"/>
      <c r="W107" s="351"/>
      <c r="X107" s="345"/>
      <c r="Y107" s="351"/>
      <c r="Z107" s="351"/>
      <c r="AA107" s="351"/>
      <c r="AB107" s="345"/>
      <c r="AC107" s="177"/>
      <c r="AD107" s="177"/>
      <c r="AE107" s="177"/>
      <c r="AF107" s="177"/>
      <c r="AG107" s="345"/>
      <c r="AH107" s="345"/>
      <c r="AI107" s="345"/>
      <c r="AJ107" s="484"/>
      <c r="AK107" s="358"/>
      <c r="AL107" s="359"/>
      <c r="AM107" s="358"/>
      <c r="AN107" s="358"/>
      <c r="AO107" s="560"/>
      <c r="AP107" s="560"/>
      <c r="AQ107" s="560"/>
      <c r="AR107" s="560"/>
      <c r="AS107" s="560"/>
      <c r="AT107" s="560"/>
      <c r="AU107" s="560"/>
      <c r="AV107" s="560"/>
      <c r="AW107" s="560"/>
      <c r="AX107" s="561"/>
      <c r="AY107" s="561"/>
      <c r="AZ107" s="561"/>
      <c r="BA107" s="561"/>
      <c r="BB107" s="561"/>
      <c r="BC107" s="560"/>
      <c r="BD107" s="560"/>
      <c r="BE107" s="560"/>
      <c r="BF107" s="560"/>
      <c r="BG107" s="560"/>
      <c r="BH107" s="560"/>
      <c r="BI107" s="560"/>
      <c r="BJ107" s="560"/>
      <c r="BK107" s="560"/>
      <c r="BL107" s="560"/>
      <c r="BM107" s="560"/>
      <c r="BN107" s="560"/>
      <c r="BO107" s="359"/>
      <c r="BP107" s="359"/>
    </row>
    <row r="108" spans="1:68" ht="14.85" customHeight="1">
      <c r="A108" s="538" t="s">
        <v>236</v>
      </c>
      <c r="B108" s="539" t="s">
        <v>653</v>
      </c>
      <c r="C108" s="540" t="s">
        <v>620</v>
      </c>
      <c r="D108" s="539" t="s">
        <v>654</v>
      </c>
      <c r="E108" s="383">
        <v>17</v>
      </c>
      <c r="F108" s="554" t="s">
        <v>390</v>
      </c>
      <c r="G108" s="676">
        <v>16</v>
      </c>
      <c r="H108" s="638" t="s">
        <v>644</v>
      </c>
      <c r="I108" s="550"/>
      <c r="J108" s="555" t="s">
        <v>390</v>
      </c>
      <c r="K108" s="646">
        <v>15</v>
      </c>
      <c r="L108" s="637"/>
      <c r="N108" s="537"/>
      <c r="O108" s="478"/>
      <c r="BP108" s="516"/>
    </row>
    <row r="109" spans="1:68" ht="14.85" customHeight="1">
      <c r="A109" s="538" t="s">
        <v>399</v>
      </c>
      <c r="B109" s="540" t="s">
        <v>264</v>
      </c>
      <c r="C109" s="540" t="s">
        <v>620</v>
      </c>
      <c r="D109" s="540" t="s">
        <v>655</v>
      </c>
      <c r="E109" s="383">
        <v>14</v>
      </c>
      <c r="F109" s="674" t="s">
        <v>135</v>
      </c>
      <c r="G109" s="676">
        <v>17</v>
      </c>
      <c r="H109" s="556" t="s">
        <v>45</v>
      </c>
      <c r="I109" s="547">
        <v>6</v>
      </c>
      <c r="J109" s="541" t="s">
        <v>135</v>
      </c>
      <c r="K109" s="646">
        <v>18</v>
      </c>
      <c r="L109" s="545">
        <v>13</v>
      </c>
      <c r="N109" s="537"/>
      <c r="O109" s="478"/>
    </row>
    <row r="110" spans="1:68" ht="14.85" customHeight="1">
      <c r="A110" s="538" t="s">
        <v>437</v>
      </c>
      <c r="B110" s="540" t="s">
        <v>656</v>
      </c>
      <c r="C110" s="540" t="s">
        <v>620</v>
      </c>
      <c r="D110" s="540" t="s">
        <v>657</v>
      </c>
      <c r="E110" s="383">
        <v>19</v>
      </c>
      <c r="F110" s="664" t="s">
        <v>131</v>
      </c>
      <c r="G110" s="676">
        <v>18</v>
      </c>
      <c r="H110" s="556" t="s">
        <v>41</v>
      </c>
      <c r="I110" s="547">
        <v>7</v>
      </c>
      <c r="J110" s="541" t="s">
        <v>131</v>
      </c>
      <c r="K110" s="646">
        <v>14</v>
      </c>
      <c r="L110" s="545">
        <v>14</v>
      </c>
      <c r="N110" s="537"/>
      <c r="O110" s="478"/>
      <c r="BP110" s="558"/>
    </row>
    <row r="111" spans="1:68" s="558" customFormat="1" ht="14.85" customHeight="1">
      <c r="A111" s="538" t="s">
        <v>405</v>
      </c>
      <c r="B111" s="540" t="s">
        <v>658</v>
      </c>
      <c r="C111" s="540" t="s">
        <v>620</v>
      </c>
      <c r="D111" s="540" t="s">
        <v>659</v>
      </c>
      <c r="E111" s="383">
        <v>16</v>
      </c>
      <c r="F111" s="674" t="s">
        <v>22</v>
      </c>
      <c r="G111" s="676">
        <v>19</v>
      </c>
      <c r="H111" s="556" t="s">
        <v>54</v>
      </c>
      <c r="I111" s="547">
        <v>8</v>
      </c>
      <c r="J111" s="541" t="s">
        <v>22</v>
      </c>
      <c r="K111" s="646">
        <v>16</v>
      </c>
      <c r="L111" s="545">
        <v>15</v>
      </c>
      <c r="M111" s="349"/>
      <c r="N111" s="537"/>
      <c r="O111" s="478"/>
      <c r="P111" s="359"/>
      <c r="Q111" s="359"/>
      <c r="R111" s="359"/>
      <c r="S111" s="359"/>
      <c r="T111" s="351"/>
      <c r="U111" s="351"/>
      <c r="V111" s="351"/>
      <c r="W111" s="351"/>
      <c r="X111" s="345"/>
      <c r="Y111" s="351"/>
      <c r="Z111" s="351"/>
      <c r="AA111" s="351"/>
      <c r="AB111" s="345"/>
      <c r="AC111" s="177"/>
      <c r="AD111" s="177"/>
      <c r="AE111" s="177"/>
      <c r="AF111" s="177"/>
      <c r="AG111" s="345"/>
      <c r="AH111" s="345"/>
      <c r="AI111" s="345"/>
      <c r="AJ111" s="484"/>
      <c r="AK111" s="358"/>
      <c r="AL111" s="359"/>
      <c r="AM111" s="358"/>
      <c r="AN111" s="358"/>
      <c r="AO111" s="560"/>
      <c r="AP111" s="560"/>
      <c r="AQ111" s="560"/>
      <c r="AR111" s="560"/>
      <c r="AS111" s="560"/>
      <c r="AT111" s="560"/>
      <c r="AU111" s="560"/>
      <c r="AV111" s="560"/>
      <c r="AW111" s="560"/>
      <c r="AX111" s="561"/>
      <c r="AY111" s="561"/>
      <c r="AZ111" s="561"/>
      <c r="BA111" s="561"/>
      <c r="BB111" s="561"/>
      <c r="BC111" s="560"/>
      <c r="BD111" s="560"/>
      <c r="BE111" s="560"/>
      <c r="BF111" s="560"/>
      <c r="BG111" s="560"/>
      <c r="BH111" s="560"/>
      <c r="BI111" s="560"/>
      <c r="BJ111" s="560"/>
      <c r="BK111" s="560"/>
      <c r="BL111" s="560"/>
      <c r="BM111" s="560"/>
      <c r="BN111" s="560"/>
      <c r="BO111" s="359"/>
      <c r="BP111" s="516"/>
    </row>
    <row r="112" spans="1:68" ht="14.85" customHeight="1">
      <c r="A112" s="647" t="s">
        <v>4</v>
      </c>
      <c r="B112" s="651"/>
      <c r="C112" s="652" t="s">
        <v>711</v>
      </c>
      <c r="D112" s="653"/>
      <c r="E112" s="658" t="s">
        <v>614</v>
      </c>
      <c r="F112" s="654" t="s">
        <v>615</v>
      </c>
      <c r="G112" s="655" t="s">
        <v>616</v>
      </c>
      <c r="H112" s="648" t="s">
        <v>617</v>
      </c>
      <c r="I112" s="649" t="s">
        <v>616</v>
      </c>
      <c r="J112" s="654" t="s">
        <v>615</v>
      </c>
      <c r="K112" s="650" t="s">
        <v>618</v>
      </c>
      <c r="L112" s="656" t="s">
        <v>715</v>
      </c>
      <c r="N112" s="537"/>
    </row>
    <row r="113" spans="1:14" ht="14.85" customHeight="1">
      <c r="A113" s="538" t="s">
        <v>164</v>
      </c>
      <c r="B113" s="621" t="s">
        <v>673</v>
      </c>
      <c r="C113" s="363" t="s">
        <v>620</v>
      </c>
      <c r="D113" s="623" t="s">
        <v>680</v>
      </c>
      <c r="E113" s="659" t="s">
        <v>724</v>
      </c>
      <c r="F113" s="677" t="s">
        <v>15</v>
      </c>
      <c r="G113" s="679">
        <v>1</v>
      </c>
      <c r="H113" s="660" t="s">
        <v>47</v>
      </c>
      <c r="I113" s="550"/>
      <c r="J113" s="668" t="s">
        <v>15</v>
      </c>
      <c r="K113" s="643">
        <v>1</v>
      </c>
      <c r="L113" s="661">
        <v>3</v>
      </c>
      <c r="N113" s="537"/>
    </row>
    <row r="114" spans="1:14" ht="14.85" customHeight="1">
      <c r="A114" s="538" t="s">
        <v>162</v>
      </c>
      <c r="B114" s="621" t="s">
        <v>683</v>
      </c>
      <c r="C114" s="363" t="s">
        <v>620</v>
      </c>
      <c r="D114" s="623" t="s">
        <v>688</v>
      </c>
      <c r="E114" s="659">
        <v>1</v>
      </c>
      <c r="F114" s="678" t="s">
        <v>668</v>
      </c>
      <c r="G114" s="542">
        <v>2</v>
      </c>
      <c r="H114" s="660" t="s">
        <v>47</v>
      </c>
      <c r="I114" s="550"/>
      <c r="J114" s="669" t="s">
        <v>668</v>
      </c>
      <c r="K114" s="644">
        <v>2</v>
      </c>
      <c r="L114" s="545">
        <v>6</v>
      </c>
    </row>
    <row r="115" spans="1:14" ht="14.85" customHeight="1">
      <c r="A115" s="538" t="s">
        <v>167</v>
      </c>
      <c r="B115" s="621" t="s">
        <v>282</v>
      </c>
      <c r="C115" s="540" t="s">
        <v>620</v>
      </c>
      <c r="D115" s="623" t="s">
        <v>717</v>
      </c>
      <c r="E115" s="659">
        <v>4</v>
      </c>
      <c r="F115" s="678" t="s">
        <v>50</v>
      </c>
      <c r="G115" s="679">
        <v>3</v>
      </c>
      <c r="H115" s="660" t="s">
        <v>54</v>
      </c>
      <c r="I115" s="547">
        <v>5</v>
      </c>
      <c r="J115" s="669" t="s">
        <v>50</v>
      </c>
      <c r="K115" s="645" t="s">
        <v>395</v>
      </c>
      <c r="L115" s="639">
        <v>9</v>
      </c>
    </row>
    <row r="116" spans="1:14" ht="14.85" customHeight="1">
      <c r="A116" s="538" t="s">
        <v>159</v>
      </c>
      <c r="B116" s="621" t="s">
        <v>691</v>
      </c>
      <c r="C116" s="363" t="s">
        <v>620</v>
      </c>
      <c r="D116" s="623" t="s">
        <v>696</v>
      </c>
      <c r="E116" s="659">
        <v>2</v>
      </c>
      <c r="F116" s="678" t="s">
        <v>114</v>
      </c>
      <c r="G116" s="680">
        <v>4</v>
      </c>
      <c r="H116" s="660" t="s">
        <v>47</v>
      </c>
      <c r="I116" s="550"/>
      <c r="J116" s="670" t="s">
        <v>114</v>
      </c>
      <c r="K116" s="644">
        <v>3</v>
      </c>
      <c r="L116" s="637">
        <v>12</v>
      </c>
    </row>
    <row r="117" spans="1:14" ht="14.85" customHeight="1">
      <c r="A117" s="538" t="s">
        <v>170</v>
      </c>
      <c r="B117" s="621" t="s">
        <v>718</v>
      </c>
      <c r="C117" s="540" t="s">
        <v>620</v>
      </c>
      <c r="D117" s="623" t="s">
        <v>719</v>
      </c>
      <c r="E117" s="659">
        <v>3</v>
      </c>
      <c r="F117" s="678" t="s">
        <v>131</v>
      </c>
      <c r="G117" s="676">
        <v>5</v>
      </c>
      <c r="H117" s="660" t="s">
        <v>41</v>
      </c>
      <c r="I117" s="550"/>
      <c r="J117" s="670" t="s">
        <v>131</v>
      </c>
      <c r="K117" s="646" t="s">
        <v>395</v>
      </c>
      <c r="L117" s="637">
        <v>15</v>
      </c>
    </row>
    <row r="119" spans="1:14" ht="14.85" customHeight="1">
      <c r="B119" s="453" t="s">
        <v>728</v>
      </c>
    </row>
    <row r="120" spans="1:14" ht="14.85" customHeight="1">
      <c r="B120" s="453" t="s">
        <v>726</v>
      </c>
    </row>
    <row r="121" spans="1:14" ht="14.85" customHeight="1">
      <c r="B121" s="453" t="s">
        <v>727</v>
      </c>
    </row>
    <row r="125" spans="1:14" ht="14.85" customHeight="1">
      <c r="D125" s="477" t="s">
        <v>61</v>
      </c>
      <c r="E125" s="18"/>
      <c r="F125" s="478"/>
      <c r="G125" s="478"/>
      <c r="J125" s="478" t="s">
        <v>132</v>
      </c>
    </row>
    <row r="171" spans="36:40" ht="14.85" customHeight="1">
      <c r="AN171" s="55"/>
    </row>
    <row r="172" spans="36:40" ht="14.85" customHeight="1">
      <c r="AN172" s="55"/>
    </row>
    <row r="173" spans="36:40" ht="14.85" customHeight="1">
      <c r="AN173" s="177"/>
    </row>
    <row r="175" spans="36:40" ht="14.85" customHeight="1">
      <c r="AJ175" s="559"/>
      <c r="AK175" s="55"/>
    </row>
    <row r="176" spans="36:40" ht="14.85" customHeight="1">
      <c r="AJ176" s="559"/>
      <c r="AK176" s="55"/>
    </row>
    <row r="177" spans="16:67" ht="14.85" customHeight="1">
      <c r="AJ177" s="345"/>
      <c r="AK177" s="177"/>
    </row>
    <row r="178" spans="16:67" ht="14.85" customHeight="1">
      <c r="AM178" s="55"/>
      <c r="BO178" s="18"/>
    </row>
    <row r="179" spans="16:67" ht="14.85" customHeight="1">
      <c r="AM179" s="55"/>
      <c r="BO179" s="18"/>
    </row>
    <row r="180" spans="16:67" ht="14.85" customHeight="1">
      <c r="AM180" s="177"/>
      <c r="BO180" s="349"/>
    </row>
    <row r="181" spans="16:67" ht="14.85" customHeight="1">
      <c r="P181" s="18"/>
      <c r="Q181" s="18"/>
      <c r="R181" s="18"/>
      <c r="S181" s="18"/>
    </row>
    <row r="182" spans="16:67" ht="14.85" customHeight="1">
      <c r="P182" s="18"/>
      <c r="Q182" s="18"/>
      <c r="R182" s="18"/>
      <c r="S182" s="18"/>
      <c r="AL182" s="18"/>
    </row>
    <row r="183" spans="16:67" ht="14.85" customHeight="1">
      <c r="P183" s="349"/>
      <c r="Q183" s="349"/>
      <c r="R183" s="349"/>
      <c r="S183" s="349"/>
      <c r="AL183" s="18"/>
    </row>
    <row r="184" spans="16:67" ht="14.85" customHeight="1">
      <c r="AL184" s="349"/>
    </row>
  </sheetData>
  <pageMargins left="0.39370078740157483" right="0.19685039370078741" top="0.59055118110236227" bottom="0.3937007874015748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CFF"/>
  </sheetPr>
  <dimension ref="A1:AK134"/>
  <sheetViews>
    <sheetView tabSelected="1" zoomScaleNormal="100" workbookViewId="0">
      <pane ySplit="5" topLeftCell="A6" activePane="bottomLeft" state="frozen"/>
      <selection pane="bottomLeft"/>
    </sheetView>
  </sheetViews>
  <sheetFormatPr defaultRowHeight="13.5"/>
  <cols>
    <col min="1" max="1" width="3.85546875" style="45" customWidth="1"/>
    <col min="2" max="2" width="21.28515625" customWidth="1"/>
    <col min="3" max="3" width="4.7109375" style="81" customWidth="1"/>
    <col min="4" max="4" width="4.7109375" customWidth="1"/>
    <col min="5" max="5" width="4.7109375" style="81" customWidth="1"/>
    <col min="6" max="6" width="4.7109375" customWidth="1"/>
    <col min="7" max="7" width="4.7109375" style="81" customWidth="1"/>
    <col min="8" max="8" width="4.7109375" customWidth="1"/>
    <col min="9" max="9" width="4.7109375" style="81" customWidth="1"/>
    <col min="10" max="10" width="4.7109375" customWidth="1"/>
    <col min="11" max="11" width="4.7109375" style="81" customWidth="1"/>
    <col min="12" max="12" width="4.7109375" customWidth="1"/>
    <col min="13" max="13" width="4.7109375" style="81" customWidth="1"/>
    <col min="14" max="14" width="4.7109375" customWidth="1"/>
    <col min="15" max="15" width="4.7109375" style="81" customWidth="1"/>
    <col min="16" max="16" width="4.7109375" customWidth="1"/>
    <col min="17" max="17" width="4.7109375" style="81" customWidth="1"/>
    <col min="18" max="18" width="4.7109375" customWidth="1"/>
    <col min="19" max="19" width="4.7109375" style="81" customWidth="1"/>
    <col min="20" max="20" width="4.7109375" customWidth="1"/>
    <col min="21" max="21" width="4.7109375" style="81" customWidth="1"/>
    <col min="22" max="22" width="4.7109375" customWidth="1"/>
    <col min="23" max="23" width="4.7109375" style="81" customWidth="1"/>
    <col min="24" max="24" width="4.7109375" customWidth="1"/>
    <col min="25" max="25" width="4.7109375" style="81" customWidth="1"/>
    <col min="26" max="26" width="4.7109375" customWidth="1"/>
    <col min="27" max="27" width="4.7109375" style="81" customWidth="1"/>
    <col min="28" max="28" width="4.7109375" customWidth="1"/>
    <col min="29" max="29" width="6.42578125" style="2" customWidth="1"/>
    <col min="30" max="30" width="6" style="6" customWidth="1"/>
    <col min="31" max="31" width="6.140625" style="45" customWidth="1"/>
    <col min="32" max="32" width="2" customWidth="1"/>
    <col min="33" max="33" width="15" style="23" customWidth="1"/>
    <col min="34" max="34" width="6.42578125" style="6" customWidth="1"/>
    <col min="35" max="35" width="18.85546875" customWidth="1"/>
  </cols>
  <sheetData>
    <row r="1" spans="1:37" ht="15.75">
      <c r="M1" s="13" t="s">
        <v>143</v>
      </c>
    </row>
    <row r="2" spans="1:37" ht="15.75">
      <c r="M2" s="10" t="s">
        <v>65</v>
      </c>
      <c r="AE2" s="46" t="s">
        <v>1817</v>
      </c>
    </row>
    <row r="3" spans="1:37">
      <c r="A3" s="52" t="s">
        <v>4</v>
      </c>
      <c r="B3" s="11" t="s">
        <v>7</v>
      </c>
      <c r="C3" s="1983" t="s">
        <v>0</v>
      </c>
      <c r="D3" s="1984"/>
      <c r="E3" s="1983" t="s">
        <v>1</v>
      </c>
      <c r="F3" s="1984"/>
      <c r="G3" s="1983" t="s">
        <v>81</v>
      </c>
      <c r="H3" s="1984"/>
      <c r="I3" s="1983" t="s">
        <v>144</v>
      </c>
      <c r="J3" s="1984"/>
      <c r="K3" s="1983" t="s">
        <v>10</v>
      </c>
      <c r="L3" s="1984"/>
      <c r="M3" s="1983" t="s">
        <v>9</v>
      </c>
      <c r="N3" s="1984"/>
      <c r="O3" s="1983" t="s">
        <v>82</v>
      </c>
      <c r="P3" s="1984"/>
      <c r="Q3" s="1983" t="s">
        <v>3</v>
      </c>
      <c r="R3" s="1984"/>
      <c r="S3" s="1983" t="s">
        <v>79</v>
      </c>
      <c r="T3" s="1984"/>
      <c r="U3" s="1983" t="s">
        <v>8</v>
      </c>
      <c r="V3" s="1984"/>
      <c r="W3" s="1983" t="s">
        <v>92</v>
      </c>
      <c r="X3" s="1984"/>
      <c r="Y3" s="1993" t="s">
        <v>2</v>
      </c>
      <c r="Z3" s="1993"/>
      <c r="AA3" s="1983" t="s">
        <v>11</v>
      </c>
      <c r="AB3" s="1984"/>
      <c r="AC3" s="8" t="s">
        <v>23</v>
      </c>
      <c r="AD3" s="31" t="s">
        <v>148</v>
      </c>
      <c r="AE3" s="47" t="s">
        <v>30</v>
      </c>
      <c r="AG3" s="24" t="s">
        <v>55</v>
      </c>
      <c r="AH3" s="41" t="s">
        <v>25</v>
      </c>
    </row>
    <row r="4" spans="1:37">
      <c r="A4" s="53" t="s">
        <v>5</v>
      </c>
      <c r="B4" s="12" t="s">
        <v>14</v>
      </c>
      <c r="C4" s="1985">
        <v>44583</v>
      </c>
      <c r="D4" s="1986"/>
      <c r="E4" s="1985">
        <v>44590</v>
      </c>
      <c r="F4" s="1986"/>
      <c r="G4" s="1985">
        <v>44597</v>
      </c>
      <c r="H4" s="1986"/>
      <c r="I4" s="1981">
        <v>44618</v>
      </c>
      <c r="J4" s="1982"/>
      <c r="K4" s="1985">
        <v>44646</v>
      </c>
      <c r="L4" s="1986"/>
      <c r="M4" s="1981">
        <v>44653</v>
      </c>
      <c r="N4" s="1982"/>
      <c r="O4" s="1985">
        <v>44667</v>
      </c>
      <c r="P4" s="1986"/>
      <c r="Q4" s="1985">
        <v>44674</v>
      </c>
      <c r="R4" s="1986"/>
      <c r="S4" s="1985">
        <v>44695</v>
      </c>
      <c r="T4" s="1986"/>
      <c r="U4" s="1985">
        <v>44695</v>
      </c>
      <c r="V4" s="1986"/>
      <c r="W4" s="1985">
        <v>44702</v>
      </c>
      <c r="X4" s="1986"/>
      <c r="Y4" s="1985">
        <v>44709</v>
      </c>
      <c r="Z4" s="1986"/>
      <c r="AA4" s="1985">
        <v>44710</v>
      </c>
      <c r="AB4" s="1992"/>
      <c r="AC4" s="9" t="s">
        <v>24</v>
      </c>
      <c r="AD4" s="16" t="s">
        <v>25</v>
      </c>
      <c r="AE4" s="48" t="s">
        <v>31</v>
      </c>
      <c r="AG4" s="25"/>
      <c r="AH4" s="42" t="s">
        <v>83</v>
      </c>
    </row>
    <row r="5" spans="1:37" s="1" customFormat="1">
      <c r="A5" s="76">
        <v>31</v>
      </c>
      <c r="B5" s="28" t="s">
        <v>6</v>
      </c>
      <c r="C5" s="3" t="s">
        <v>12</v>
      </c>
      <c r="D5" s="4" t="s">
        <v>13</v>
      </c>
      <c r="E5" s="3" t="s">
        <v>12</v>
      </c>
      <c r="F5" s="4" t="s">
        <v>13</v>
      </c>
      <c r="G5" s="3" t="s">
        <v>12</v>
      </c>
      <c r="H5" s="4" t="s">
        <v>13</v>
      </c>
      <c r="I5" s="3" t="s">
        <v>12</v>
      </c>
      <c r="J5" s="4" t="s">
        <v>13</v>
      </c>
      <c r="K5" s="3" t="s">
        <v>12</v>
      </c>
      <c r="L5" s="4" t="s">
        <v>13</v>
      </c>
      <c r="M5" s="3" t="s">
        <v>12</v>
      </c>
      <c r="N5" s="4" t="s">
        <v>13</v>
      </c>
      <c r="O5" s="3" t="s">
        <v>12</v>
      </c>
      <c r="P5" s="4" t="s">
        <v>13</v>
      </c>
      <c r="Q5" s="3" t="s">
        <v>12</v>
      </c>
      <c r="R5" s="4" t="s">
        <v>13</v>
      </c>
      <c r="S5" s="3" t="s">
        <v>12</v>
      </c>
      <c r="T5" s="4" t="s">
        <v>13</v>
      </c>
      <c r="U5" s="3" t="s">
        <v>12</v>
      </c>
      <c r="V5" s="4" t="s">
        <v>13</v>
      </c>
      <c r="W5" s="3" t="s">
        <v>12</v>
      </c>
      <c r="X5" s="4" t="s">
        <v>13</v>
      </c>
      <c r="Y5" s="3" t="s">
        <v>12</v>
      </c>
      <c r="Z5" s="4" t="s">
        <v>13</v>
      </c>
      <c r="AA5" s="3" t="s">
        <v>12</v>
      </c>
      <c r="AB5" s="4" t="s">
        <v>13</v>
      </c>
      <c r="AC5" s="5"/>
      <c r="AD5" s="17"/>
      <c r="AE5" s="49"/>
      <c r="AG5" s="26"/>
      <c r="AH5" s="43">
        <v>2021</v>
      </c>
      <c r="AJ5"/>
      <c r="AK5"/>
    </row>
    <row r="6" spans="1:37">
      <c r="A6" s="54">
        <v>1</v>
      </c>
      <c r="B6" s="662" t="s">
        <v>15</v>
      </c>
      <c r="C6" s="77">
        <v>3</v>
      </c>
      <c r="D6" s="7">
        <v>26</v>
      </c>
      <c r="E6" s="77">
        <v>3</v>
      </c>
      <c r="F6" s="7">
        <v>26</v>
      </c>
      <c r="G6" s="635"/>
      <c r="H6" s="634"/>
      <c r="I6" s="82">
        <v>4</v>
      </c>
      <c r="J6" s="7">
        <v>24</v>
      </c>
      <c r="K6" s="82">
        <v>5</v>
      </c>
      <c r="L6" s="7">
        <v>23</v>
      </c>
      <c r="M6" s="83">
        <v>1</v>
      </c>
      <c r="N6" s="7">
        <v>30</v>
      </c>
      <c r="O6" s="83">
        <v>1</v>
      </c>
      <c r="P6" s="7">
        <v>30</v>
      </c>
      <c r="Q6" s="83">
        <v>1</v>
      </c>
      <c r="R6" s="7">
        <v>30</v>
      </c>
      <c r="S6" s="77">
        <v>3</v>
      </c>
      <c r="T6" s="7">
        <v>26</v>
      </c>
      <c r="U6" s="77">
        <v>2</v>
      </c>
      <c r="V6" s="7">
        <v>28</v>
      </c>
      <c r="W6" s="77">
        <v>2</v>
      </c>
      <c r="X6" s="7">
        <v>28</v>
      </c>
      <c r="Y6" s="82"/>
      <c r="Z6" s="7"/>
      <c r="AA6" s="82"/>
      <c r="AB6" s="7"/>
      <c r="AC6" s="22">
        <f>SUM(D6,H6,F6,T6,J6,L6,N6,Z6,R6,V6,P6,X6,AB6)</f>
        <v>271</v>
      </c>
      <c r="AD6" s="83">
        <v>1</v>
      </c>
      <c r="AE6" s="50">
        <v>10</v>
      </c>
      <c r="AG6" s="27" t="s">
        <v>47</v>
      </c>
      <c r="AH6" s="106">
        <v>1</v>
      </c>
    </row>
    <row r="7" spans="1:37">
      <c r="A7" s="54">
        <v>2</v>
      </c>
      <c r="B7" s="662" t="s">
        <v>115</v>
      </c>
      <c r="C7" s="77">
        <v>2</v>
      </c>
      <c r="D7" s="7">
        <v>28</v>
      </c>
      <c r="E7" s="77">
        <v>2</v>
      </c>
      <c r="F7" s="7">
        <v>28</v>
      </c>
      <c r="G7" s="82">
        <v>8</v>
      </c>
      <c r="H7" s="7">
        <v>20</v>
      </c>
      <c r="I7" s="82">
        <v>7</v>
      </c>
      <c r="J7" s="7">
        <v>21</v>
      </c>
      <c r="K7" s="82">
        <v>4</v>
      </c>
      <c r="L7" s="7">
        <v>24</v>
      </c>
      <c r="M7" s="1385">
        <v>12</v>
      </c>
      <c r="N7" s="1386"/>
      <c r="O7" s="77">
        <v>3</v>
      </c>
      <c r="P7" s="7">
        <v>26</v>
      </c>
      <c r="Q7" s="77">
        <v>2</v>
      </c>
      <c r="R7" s="7">
        <v>28</v>
      </c>
      <c r="S7" s="82">
        <v>6</v>
      </c>
      <c r="T7" s="7">
        <v>22</v>
      </c>
      <c r="U7" s="83">
        <v>1</v>
      </c>
      <c r="V7" s="7">
        <v>30</v>
      </c>
      <c r="W7" s="82">
        <v>7</v>
      </c>
      <c r="X7" s="7">
        <v>21</v>
      </c>
      <c r="Y7" s="82"/>
      <c r="Z7" s="7"/>
      <c r="AA7" s="82"/>
      <c r="AB7" s="7"/>
      <c r="AC7" s="22">
        <f>SUM(D7,H7,F7,T7,J7,L7,N7,Z7,R7,V7,P7,X7,AB7)</f>
        <v>248</v>
      </c>
      <c r="AD7" s="83">
        <v>2</v>
      </c>
      <c r="AE7" s="50">
        <v>11</v>
      </c>
      <c r="AG7" s="27" t="s">
        <v>106</v>
      </c>
      <c r="AH7" s="107">
        <v>4</v>
      </c>
    </row>
    <row r="8" spans="1:37">
      <c r="A8" s="54">
        <v>3</v>
      </c>
      <c r="B8" s="2263" t="s">
        <v>26</v>
      </c>
      <c r="C8" s="83">
        <v>1</v>
      </c>
      <c r="D8" s="7">
        <v>30</v>
      </c>
      <c r="E8" s="83">
        <v>1</v>
      </c>
      <c r="F8" s="7">
        <v>30</v>
      </c>
      <c r="G8" s="635"/>
      <c r="H8" s="634"/>
      <c r="I8" s="83">
        <v>1</v>
      </c>
      <c r="J8" s="7">
        <v>30</v>
      </c>
      <c r="K8" s="82">
        <v>6</v>
      </c>
      <c r="L8" s="7">
        <v>22</v>
      </c>
      <c r="M8" s="82">
        <v>8</v>
      </c>
      <c r="N8" s="7">
        <v>20</v>
      </c>
      <c r="O8" s="77">
        <v>2</v>
      </c>
      <c r="P8" s="7">
        <v>28</v>
      </c>
      <c r="Q8" s="82">
        <v>8</v>
      </c>
      <c r="R8" s="7">
        <v>20</v>
      </c>
      <c r="S8" s="82">
        <v>9</v>
      </c>
      <c r="T8" s="7">
        <v>19</v>
      </c>
      <c r="U8" s="82">
        <v>9</v>
      </c>
      <c r="V8" s="7">
        <v>19</v>
      </c>
      <c r="W8" s="83">
        <v>1</v>
      </c>
      <c r="X8" s="7">
        <v>30</v>
      </c>
      <c r="Y8" s="82"/>
      <c r="Z8" s="7"/>
      <c r="AA8" s="82"/>
      <c r="AB8" s="7"/>
      <c r="AC8" s="22">
        <f>SUM(D8,H8,F8,T8,J8,L8,N8,Z8,R8,V8,P8,X8,AB8)</f>
        <v>248</v>
      </c>
      <c r="AD8" s="83">
        <v>3</v>
      </c>
      <c r="AE8" s="50">
        <v>10</v>
      </c>
      <c r="AG8" s="27" t="s">
        <v>106</v>
      </c>
      <c r="AH8" s="107">
        <v>9</v>
      </c>
    </row>
    <row r="9" spans="1:37">
      <c r="A9" s="54">
        <v>4</v>
      </c>
      <c r="B9" s="103" t="s">
        <v>114</v>
      </c>
      <c r="C9" s="82">
        <v>7</v>
      </c>
      <c r="D9" s="7">
        <v>21</v>
      </c>
      <c r="E9" s="82">
        <v>7</v>
      </c>
      <c r="F9" s="7">
        <v>21</v>
      </c>
      <c r="G9" s="77">
        <v>2</v>
      </c>
      <c r="H9" s="7">
        <v>28</v>
      </c>
      <c r="I9" s="82">
        <v>5</v>
      </c>
      <c r="J9" s="7">
        <v>23</v>
      </c>
      <c r="K9" s="77">
        <v>3</v>
      </c>
      <c r="L9" s="7">
        <v>26</v>
      </c>
      <c r="M9" s="77">
        <v>3</v>
      </c>
      <c r="N9" s="7">
        <v>26</v>
      </c>
      <c r="O9" s="82">
        <v>6</v>
      </c>
      <c r="P9" s="7">
        <v>22</v>
      </c>
      <c r="Q9" s="77">
        <v>3</v>
      </c>
      <c r="R9" s="7">
        <v>26</v>
      </c>
      <c r="S9" s="77">
        <v>2</v>
      </c>
      <c r="T9" s="7">
        <v>28</v>
      </c>
      <c r="U9" s="82">
        <v>4</v>
      </c>
      <c r="V9" s="7">
        <v>24</v>
      </c>
      <c r="W9" s="1385">
        <v>8</v>
      </c>
      <c r="X9" s="1386"/>
      <c r="Y9" s="82"/>
      <c r="Z9" s="7"/>
      <c r="AA9" s="82"/>
      <c r="AB9" s="7"/>
      <c r="AC9" s="22">
        <f>SUM(D9,H9,F9,T9,J9,L9,N9,Z9,R9,V9,P9,X9,AB9)</f>
        <v>245</v>
      </c>
      <c r="AD9" s="40">
        <v>4</v>
      </c>
      <c r="AE9" s="50">
        <v>11</v>
      </c>
      <c r="AG9" s="27" t="s">
        <v>47</v>
      </c>
      <c r="AH9" s="106">
        <v>3</v>
      </c>
    </row>
    <row r="10" spans="1:37" ht="12.75" customHeight="1">
      <c r="A10" s="54">
        <v>5</v>
      </c>
      <c r="B10" s="103" t="s">
        <v>139</v>
      </c>
      <c r="C10" s="82">
        <v>9</v>
      </c>
      <c r="D10" s="7">
        <v>19</v>
      </c>
      <c r="E10" s="82">
        <v>9</v>
      </c>
      <c r="F10" s="7">
        <v>19</v>
      </c>
      <c r="G10" s="77">
        <v>3</v>
      </c>
      <c r="H10" s="7">
        <v>26</v>
      </c>
      <c r="I10" s="77">
        <v>2</v>
      </c>
      <c r="J10" s="7">
        <v>28</v>
      </c>
      <c r="K10" s="82">
        <v>7</v>
      </c>
      <c r="L10" s="7">
        <v>21</v>
      </c>
      <c r="M10" s="82">
        <v>7</v>
      </c>
      <c r="N10" s="7">
        <v>21</v>
      </c>
      <c r="O10" s="82">
        <v>5</v>
      </c>
      <c r="P10" s="7">
        <v>23</v>
      </c>
      <c r="Q10" s="82">
        <v>4</v>
      </c>
      <c r="R10" s="7">
        <v>24</v>
      </c>
      <c r="S10" s="83">
        <v>1</v>
      </c>
      <c r="T10" s="7">
        <v>30</v>
      </c>
      <c r="U10" s="635"/>
      <c r="V10" s="634"/>
      <c r="W10" s="82">
        <v>4</v>
      </c>
      <c r="X10" s="7">
        <v>24</v>
      </c>
      <c r="Y10" s="82"/>
      <c r="Z10" s="7"/>
      <c r="AA10" s="82"/>
      <c r="AB10" s="7"/>
      <c r="AC10" s="22">
        <f>SUM(D10,H10,F10,T10,J10,L10,N10,Z10,R10,V10,P10,X10,AB10)</f>
        <v>235</v>
      </c>
      <c r="AD10" s="40">
        <v>5</v>
      </c>
      <c r="AE10" s="50">
        <v>10</v>
      </c>
      <c r="AG10" s="88" t="s">
        <v>59</v>
      </c>
      <c r="AH10" s="106">
        <v>2</v>
      </c>
    </row>
    <row r="11" spans="1:37" ht="12.75" customHeight="1">
      <c r="A11" s="54">
        <v>6</v>
      </c>
      <c r="B11" s="35" t="s">
        <v>50</v>
      </c>
      <c r="C11" s="82">
        <v>6</v>
      </c>
      <c r="D11" s="7">
        <v>22</v>
      </c>
      <c r="E11" s="82">
        <v>9</v>
      </c>
      <c r="F11" s="7">
        <v>19</v>
      </c>
      <c r="G11" s="82">
        <v>6</v>
      </c>
      <c r="H11" s="7">
        <v>22</v>
      </c>
      <c r="I11" s="82">
        <v>6</v>
      </c>
      <c r="J11" s="7">
        <v>22</v>
      </c>
      <c r="K11" s="77">
        <v>2</v>
      </c>
      <c r="L11" s="7">
        <v>28</v>
      </c>
      <c r="M11" s="77">
        <v>2</v>
      </c>
      <c r="N11" s="7">
        <v>28</v>
      </c>
      <c r="O11" s="82">
        <v>7</v>
      </c>
      <c r="P11" s="7">
        <v>21</v>
      </c>
      <c r="Q11" s="82">
        <v>9</v>
      </c>
      <c r="R11" s="7">
        <v>19</v>
      </c>
      <c r="S11" s="82">
        <v>4</v>
      </c>
      <c r="T11" s="7">
        <v>24</v>
      </c>
      <c r="U11" s="1385">
        <v>10</v>
      </c>
      <c r="V11" s="1386"/>
      <c r="W11" s="77">
        <v>3</v>
      </c>
      <c r="X11" s="7">
        <v>26</v>
      </c>
      <c r="Y11" s="82"/>
      <c r="Z11" s="7"/>
      <c r="AA11" s="82"/>
      <c r="AB11" s="7"/>
      <c r="AC11" s="22">
        <f>SUM(D11,H11,F11,T11,J11,L11,N11,Z11,R11,V11,P11,X11,AB11)</f>
        <v>231</v>
      </c>
      <c r="AD11" s="40">
        <v>6</v>
      </c>
      <c r="AE11" s="50">
        <v>11</v>
      </c>
      <c r="AG11" s="27" t="s">
        <v>54</v>
      </c>
      <c r="AH11" s="84" t="s">
        <v>84</v>
      </c>
    </row>
    <row r="12" spans="1:37" ht="12.75" customHeight="1">
      <c r="A12" s="54">
        <v>7</v>
      </c>
      <c r="B12" s="103" t="s">
        <v>28</v>
      </c>
      <c r="C12" s="1385">
        <v>16</v>
      </c>
      <c r="D12" s="1386"/>
      <c r="E12" s="82">
        <v>6</v>
      </c>
      <c r="F12" s="7">
        <v>22</v>
      </c>
      <c r="G12" s="82">
        <v>7</v>
      </c>
      <c r="H12" s="7">
        <v>21</v>
      </c>
      <c r="I12" s="77">
        <v>3</v>
      </c>
      <c r="J12" s="7">
        <v>26</v>
      </c>
      <c r="K12" s="82">
        <v>14</v>
      </c>
      <c r="L12" s="7">
        <v>14</v>
      </c>
      <c r="M12" s="82">
        <v>6</v>
      </c>
      <c r="N12" s="7">
        <v>22</v>
      </c>
      <c r="O12" s="82">
        <v>4</v>
      </c>
      <c r="P12" s="7">
        <v>24</v>
      </c>
      <c r="Q12" s="82">
        <v>10</v>
      </c>
      <c r="R12" s="7">
        <v>18</v>
      </c>
      <c r="S12" s="82">
        <v>8</v>
      </c>
      <c r="T12" s="7">
        <v>20</v>
      </c>
      <c r="U12" s="82">
        <v>8</v>
      </c>
      <c r="V12" s="7">
        <v>20</v>
      </c>
      <c r="W12" s="82">
        <v>5</v>
      </c>
      <c r="X12" s="7">
        <v>23</v>
      </c>
      <c r="Y12" s="82"/>
      <c r="Z12" s="7"/>
      <c r="AA12" s="82"/>
      <c r="AB12" s="7"/>
      <c r="AC12" s="22">
        <f>SUM(D12,H12,F12,T12,J12,L12,N12,Z12,R12,V12,P12,X12,AB12)</f>
        <v>210</v>
      </c>
      <c r="AD12" s="40">
        <v>7</v>
      </c>
      <c r="AE12" s="50">
        <v>11</v>
      </c>
      <c r="AG12" s="27" t="s">
        <v>47</v>
      </c>
      <c r="AH12" s="107">
        <v>6</v>
      </c>
    </row>
    <row r="13" spans="1:37">
      <c r="A13" s="54">
        <v>8</v>
      </c>
      <c r="B13" s="103" t="s">
        <v>113</v>
      </c>
      <c r="C13" s="82">
        <v>5</v>
      </c>
      <c r="D13" s="7">
        <v>23</v>
      </c>
      <c r="E13" s="82">
        <v>4</v>
      </c>
      <c r="F13" s="7">
        <v>24</v>
      </c>
      <c r="G13" s="82">
        <v>9</v>
      </c>
      <c r="H13" s="7">
        <v>19</v>
      </c>
      <c r="I13" s="82">
        <v>8</v>
      </c>
      <c r="J13" s="7">
        <v>20</v>
      </c>
      <c r="K13" s="82">
        <v>9</v>
      </c>
      <c r="L13" s="7">
        <v>19</v>
      </c>
      <c r="M13" s="82">
        <v>9</v>
      </c>
      <c r="N13" s="7">
        <v>19</v>
      </c>
      <c r="O13" s="82">
        <v>9</v>
      </c>
      <c r="P13" s="7">
        <v>19</v>
      </c>
      <c r="Q13" s="82">
        <v>7</v>
      </c>
      <c r="R13" s="7">
        <v>21</v>
      </c>
      <c r="S13" s="82">
        <v>7</v>
      </c>
      <c r="T13" s="7">
        <v>21</v>
      </c>
      <c r="U13" s="1385">
        <v>11</v>
      </c>
      <c r="V13" s="1386"/>
      <c r="W13" s="82">
        <v>6</v>
      </c>
      <c r="X13" s="7">
        <v>22</v>
      </c>
      <c r="Y13" s="82"/>
      <c r="Z13" s="7"/>
      <c r="AA13" s="82"/>
      <c r="AB13" s="7"/>
      <c r="AC13" s="22">
        <f>SUM(D13,H13,F13,T13,J13,L13,N13,Z13,R13,V13,P13,X13,AB13)</f>
        <v>207</v>
      </c>
      <c r="AD13" s="40">
        <v>8</v>
      </c>
      <c r="AE13" s="50">
        <v>11</v>
      </c>
      <c r="AG13" s="87" t="s">
        <v>105</v>
      </c>
      <c r="AH13" s="107">
        <v>5</v>
      </c>
    </row>
    <row r="14" spans="1:37">
      <c r="A14" s="54">
        <v>9</v>
      </c>
      <c r="B14" s="35" t="s">
        <v>147</v>
      </c>
      <c r="C14" s="82">
        <v>11</v>
      </c>
      <c r="D14" s="7">
        <v>17</v>
      </c>
      <c r="E14" s="82">
        <v>6</v>
      </c>
      <c r="F14" s="7">
        <v>22</v>
      </c>
      <c r="G14" s="82">
        <v>10</v>
      </c>
      <c r="H14" s="7">
        <v>18</v>
      </c>
      <c r="I14" s="82">
        <v>9</v>
      </c>
      <c r="J14" s="7">
        <v>19</v>
      </c>
      <c r="K14" s="82">
        <v>10</v>
      </c>
      <c r="L14" s="7">
        <v>18</v>
      </c>
      <c r="M14" s="82">
        <v>15</v>
      </c>
      <c r="N14" s="7">
        <v>13</v>
      </c>
      <c r="O14" s="635"/>
      <c r="P14" s="634"/>
      <c r="Q14" s="82">
        <v>11</v>
      </c>
      <c r="R14" s="7">
        <v>17</v>
      </c>
      <c r="S14" s="82">
        <v>12</v>
      </c>
      <c r="T14" s="7">
        <v>16</v>
      </c>
      <c r="U14" s="82">
        <v>5</v>
      </c>
      <c r="V14" s="7">
        <v>23</v>
      </c>
      <c r="W14" s="82">
        <v>9</v>
      </c>
      <c r="X14" s="7">
        <v>19</v>
      </c>
      <c r="Y14" s="82"/>
      <c r="Z14" s="7"/>
      <c r="AA14" s="82"/>
      <c r="AB14" s="7"/>
      <c r="AC14" s="22">
        <f>SUM(D14,H14,F14,T14,J14,L14,N14,Z14,R14,V14,P14,X14,AB14)</f>
        <v>182</v>
      </c>
      <c r="AD14" s="40">
        <v>9</v>
      </c>
      <c r="AE14" s="50">
        <v>10</v>
      </c>
      <c r="AG14" s="88" t="s">
        <v>59</v>
      </c>
      <c r="AH14" s="84" t="s">
        <v>84</v>
      </c>
    </row>
    <row r="15" spans="1:37">
      <c r="A15" s="54">
        <v>10</v>
      </c>
      <c r="B15" s="35" t="s">
        <v>145</v>
      </c>
      <c r="C15" s="82">
        <v>4</v>
      </c>
      <c r="D15" s="7">
        <v>24</v>
      </c>
      <c r="E15" s="82">
        <v>12</v>
      </c>
      <c r="F15" s="7">
        <v>16</v>
      </c>
      <c r="G15" s="82">
        <v>12</v>
      </c>
      <c r="H15" s="7">
        <v>16</v>
      </c>
      <c r="I15" s="82">
        <v>12</v>
      </c>
      <c r="J15" s="7">
        <v>16</v>
      </c>
      <c r="K15" s="82">
        <v>12</v>
      </c>
      <c r="L15" s="7">
        <v>16</v>
      </c>
      <c r="M15" s="82">
        <v>10</v>
      </c>
      <c r="N15" s="7">
        <v>18</v>
      </c>
      <c r="O15" s="635"/>
      <c r="P15" s="634"/>
      <c r="Q15" s="82">
        <v>14</v>
      </c>
      <c r="R15" s="7">
        <v>14</v>
      </c>
      <c r="S15" s="82">
        <v>11</v>
      </c>
      <c r="T15" s="7">
        <v>17</v>
      </c>
      <c r="U15" s="82">
        <v>7</v>
      </c>
      <c r="V15" s="7">
        <v>21</v>
      </c>
      <c r="W15" s="635"/>
      <c r="X15" s="634"/>
      <c r="Y15" s="82"/>
      <c r="Z15" s="7"/>
      <c r="AA15" s="82"/>
      <c r="AB15" s="7"/>
      <c r="AC15" s="22">
        <f>SUM(D15,H15,F15,T15,J15,L15,N15,Z15,R15,V15,P15,X15,AB15)</f>
        <v>158</v>
      </c>
      <c r="AD15" s="40">
        <v>10</v>
      </c>
      <c r="AE15" s="50">
        <v>9</v>
      </c>
      <c r="AG15" s="87" t="s">
        <v>105</v>
      </c>
      <c r="AH15" s="84" t="s">
        <v>84</v>
      </c>
    </row>
    <row r="16" spans="1:37">
      <c r="A16" s="54">
        <v>11</v>
      </c>
      <c r="B16" s="35" t="s">
        <v>131</v>
      </c>
      <c r="C16" s="82">
        <v>17</v>
      </c>
      <c r="D16" s="7">
        <v>11</v>
      </c>
      <c r="E16" s="82">
        <v>14</v>
      </c>
      <c r="F16" s="7">
        <v>14</v>
      </c>
      <c r="G16" s="82">
        <v>13</v>
      </c>
      <c r="H16" s="7">
        <v>15</v>
      </c>
      <c r="I16" s="82">
        <v>11</v>
      </c>
      <c r="J16" s="7">
        <v>17</v>
      </c>
      <c r="K16" s="82">
        <v>15</v>
      </c>
      <c r="L16" s="7">
        <v>13</v>
      </c>
      <c r="M16" s="82">
        <v>17</v>
      </c>
      <c r="N16" s="7">
        <v>11</v>
      </c>
      <c r="O16" s="635"/>
      <c r="P16" s="634"/>
      <c r="Q16" s="82">
        <v>13</v>
      </c>
      <c r="R16" s="7">
        <v>15</v>
      </c>
      <c r="S16" s="82">
        <v>14</v>
      </c>
      <c r="T16" s="7">
        <v>14</v>
      </c>
      <c r="U16" s="82">
        <v>14</v>
      </c>
      <c r="V16" s="7">
        <v>14</v>
      </c>
      <c r="W16" s="82">
        <v>10</v>
      </c>
      <c r="X16" s="7">
        <v>18</v>
      </c>
      <c r="Y16" s="82"/>
      <c r="Z16" s="7"/>
      <c r="AA16" s="82"/>
      <c r="AB16" s="7"/>
      <c r="AC16" s="22">
        <f>SUM(D16,H16,F16,T16,J16,L16,N16,Z16,R16,V16,P16,X16,AB16)</f>
        <v>142</v>
      </c>
      <c r="AD16" s="40">
        <v>11</v>
      </c>
      <c r="AE16" s="50">
        <v>10</v>
      </c>
      <c r="AG16" s="27" t="s">
        <v>41</v>
      </c>
      <c r="AH16" s="84" t="s">
        <v>84</v>
      </c>
    </row>
    <row r="17" spans="1:34">
      <c r="A17" s="54">
        <v>12</v>
      </c>
      <c r="B17" s="103" t="s">
        <v>146</v>
      </c>
      <c r="C17" s="82">
        <v>10</v>
      </c>
      <c r="D17" s="7">
        <v>18</v>
      </c>
      <c r="E17" s="633"/>
      <c r="F17" s="634"/>
      <c r="G17" s="82">
        <v>4</v>
      </c>
      <c r="H17" s="7">
        <v>24</v>
      </c>
      <c r="I17" s="82">
        <v>13</v>
      </c>
      <c r="J17" s="7">
        <v>15</v>
      </c>
      <c r="K17" s="82">
        <v>17</v>
      </c>
      <c r="L17" s="7">
        <v>11</v>
      </c>
      <c r="M17" s="82">
        <v>14</v>
      </c>
      <c r="N17" s="7">
        <v>14</v>
      </c>
      <c r="O17" s="635"/>
      <c r="P17" s="634"/>
      <c r="Q17" s="635"/>
      <c r="R17" s="634"/>
      <c r="S17" s="82">
        <v>13</v>
      </c>
      <c r="T17" s="7">
        <v>15</v>
      </c>
      <c r="U17" s="82">
        <v>6</v>
      </c>
      <c r="V17" s="7">
        <v>22</v>
      </c>
      <c r="W17" s="82">
        <v>12</v>
      </c>
      <c r="X17" s="7">
        <v>16</v>
      </c>
      <c r="Y17" s="82"/>
      <c r="Z17" s="7"/>
      <c r="AA17" s="82"/>
      <c r="AB17" s="7"/>
      <c r="AC17" s="22">
        <f>SUM(D17,H17,F17,T17,J17,L17,N17,Z17,R17,V17,P17,X17,AB17)</f>
        <v>135</v>
      </c>
      <c r="AD17" s="40">
        <v>12</v>
      </c>
      <c r="AE17" s="50">
        <v>8</v>
      </c>
      <c r="AG17" s="87" t="s">
        <v>105</v>
      </c>
      <c r="AH17" s="107">
        <v>5</v>
      </c>
    </row>
    <row r="18" spans="1:34">
      <c r="A18" s="54">
        <v>13</v>
      </c>
      <c r="B18" s="103" t="s">
        <v>18</v>
      </c>
      <c r="C18" s="82">
        <v>8</v>
      </c>
      <c r="D18" s="7">
        <v>20</v>
      </c>
      <c r="E18" s="633"/>
      <c r="F18" s="634"/>
      <c r="G18" s="633"/>
      <c r="H18" s="634"/>
      <c r="I18" s="82">
        <v>10</v>
      </c>
      <c r="J18" s="7">
        <v>18</v>
      </c>
      <c r="K18" s="635"/>
      <c r="L18" s="634"/>
      <c r="M18" s="82">
        <v>4</v>
      </c>
      <c r="N18" s="7">
        <v>24</v>
      </c>
      <c r="O18" s="635"/>
      <c r="P18" s="634"/>
      <c r="Q18" s="82">
        <v>6</v>
      </c>
      <c r="R18" s="7">
        <v>22</v>
      </c>
      <c r="S18" s="82">
        <v>10</v>
      </c>
      <c r="T18" s="7">
        <v>18</v>
      </c>
      <c r="U18" s="82">
        <v>12</v>
      </c>
      <c r="V18" s="7">
        <v>16</v>
      </c>
      <c r="W18" s="82">
        <v>11</v>
      </c>
      <c r="X18" s="7">
        <v>17</v>
      </c>
      <c r="Y18" s="82"/>
      <c r="Z18" s="7"/>
      <c r="AA18" s="82"/>
      <c r="AB18" s="7"/>
      <c r="AC18" s="22">
        <f>SUM(D18,H18,F18,T18,J18,L18,N18,Z18,R18,V18,P18,X18,AB18)</f>
        <v>135</v>
      </c>
      <c r="AD18" s="40">
        <v>13</v>
      </c>
      <c r="AE18" s="50">
        <v>7</v>
      </c>
      <c r="AG18" s="87" t="s">
        <v>105</v>
      </c>
      <c r="AH18" s="107">
        <v>8</v>
      </c>
    </row>
    <row r="19" spans="1:34" ht="12.75" customHeight="1">
      <c r="A19" s="54">
        <v>14</v>
      </c>
      <c r="B19" s="104" t="s">
        <v>17</v>
      </c>
      <c r="C19" s="82">
        <v>18</v>
      </c>
      <c r="D19" s="7">
        <v>10</v>
      </c>
      <c r="E19" s="82">
        <v>5</v>
      </c>
      <c r="F19" s="7">
        <v>23</v>
      </c>
      <c r="G19" s="82">
        <v>11</v>
      </c>
      <c r="H19" s="7">
        <v>17</v>
      </c>
      <c r="I19" s="635"/>
      <c r="J19" s="634"/>
      <c r="K19" s="82">
        <v>11</v>
      </c>
      <c r="L19" s="7">
        <v>17</v>
      </c>
      <c r="M19" s="82">
        <v>16</v>
      </c>
      <c r="N19" s="7">
        <v>12</v>
      </c>
      <c r="O19" s="635"/>
      <c r="P19" s="634"/>
      <c r="Q19" s="635"/>
      <c r="R19" s="634"/>
      <c r="S19" s="82">
        <v>5</v>
      </c>
      <c r="T19" s="7">
        <v>23</v>
      </c>
      <c r="U19" s="77">
        <v>3</v>
      </c>
      <c r="V19" s="7">
        <v>26</v>
      </c>
      <c r="W19" s="635"/>
      <c r="X19" s="634"/>
      <c r="Y19" s="82"/>
      <c r="Z19" s="7"/>
      <c r="AA19" s="82"/>
      <c r="AB19" s="7"/>
      <c r="AC19" s="22">
        <f>SUM(D19,H19,F19,T19,J19,L19,N19,Z19,R19,V19,P19,X19,AB19)</f>
        <v>128</v>
      </c>
      <c r="AD19" s="40">
        <v>14</v>
      </c>
      <c r="AE19" s="50">
        <v>7</v>
      </c>
      <c r="AG19" s="27" t="s">
        <v>56</v>
      </c>
      <c r="AH19" s="107">
        <v>10</v>
      </c>
    </row>
    <row r="20" spans="1:34" ht="12.75" customHeight="1">
      <c r="A20" s="54">
        <v>15</v>
      </c>
      <c r="B20" s="103" t="s">
        <v>121</v>
      </c>
      <c r="C20" s="82">
        <v>12</v>
      </c>
      <c r="D20" s="7">
        <v>16</v>
      </c>
      <c r="E20" s="82">
        <v>8</v>
      </c>
      <c r="F20" s="7">
        <v>20</v>
      </c>
      <c r="G20" s="635"/>
      <c r="H20" s="634"/>
      <c r="I20" s="635"/>
      <c r="J20" s="634"/>
      <c r="K20" s="82">
        <v>13</v>
      </c>
      <c r="L20" s="7">
        <v>15</v>
      </c>
      <c r="M20" s="82">
        <v>5</v>
      </c>
      <c r="N20" s="7">
        <v>23</v>
      </c>
      <c r="O20" s="635"/>
      <c r="P20" s="634"/>
      <c r="Q20" s="635"/>
      <c r="R20" s="634"/>
      <c r="S20" s="82">
        <v>15</v>
      </c>
      <c r="T20" s="7">
        <v>13</v>
      </c>
      <c r="U20" s="635"/>
      <c r="V20" s="634"/>
      <c r="W20" s="635"/>
      <c r="X20" s="634"/>
      <c r="Y20" s="82"/>
      <c r="Z20" s="7"/>
      <c r="AA20" s="82"/>
      <c r="AB20" s="7"/>
      <c r="AC20" s="22">
        <f t="shared" ref="AC20:AC29" si="0">SUM(D20,H20,F20,T20,J20,L20,N20,Z20,R20,V20,P20,X20,AB20)</f>
        <v>87</v>
      </c>
      <c r="AD20" s="40">
        <v>15</v>
      </c>
      <c r="AE20" s="50">
        <v>5</v>
      </c>
      <c r="AG20" s="27" t="s">
        <v>106</v>
      </c>
      <c r="AH20" s="107">
        <v>12</v>
      </c>
    </row>
    <row r="21" spans="1:34">
      <c r="A21" s="54">
        <v>16</v>
      </c>
      <c r="B21" s="105" t="s">
        <v>16</v>
      </c>
      <c r="C21" s="633"/>
      <c r="D21" s="634"/>
      <c r="E21" s="82">
        <v>11</v>
      </c>
      <c r="F21" s="7">
        <v>17</v>
      </c>
      <c r="G21" s="82">
        <v>5</v>
      </c>
      <c r="H21" s="7">
        <v>23</v>
      </c>
      <c r="I21" s="635"/>
      <c r="J21" s="634"/>
      <c r="K21" s="635"/>
      <c r="L21" s="634"/>
      <c r="M21" s="635"/>
      <c r="N21" s="634"/>
      <c r="O21" s="82">
        <v>8</v>
      </c>
      <c r="P21" s="7">
        <v>20</v>
      </c>
      <c r="Q21" s="635"/>
      <c r="R21" s="634"/>
      <c r="S21" s="635"/>
      <c r="T21" s="634"/>
      <c r="U21" s="635"/>
      <c r="V21" s="634"/>
      <c r="W21" s="635"/>
      <c r="X21" s="634"/>
      <c r="Y21" s="82"/>
      <c r="Z21" s="7"/>
      <c r="AA21" s="82"/>
      <c r="AB21" s="7"/>
      <c r="AC21" s="22">
        <f t="shared" si="0"/>
        <v>60</v>
      </c>
      <c r="AD21" s="40">
        <v>16</v>
      </c>
      <c r="AE21" s="50">
        <v>3</v>
      </c>
      <c r="AG21" s="27" t="s">
        <v>56</v>
      </c>
      <c r="AH21" s="107">
        <v>14</v>
      </c>
    </row>
    <row r="22" spans="1:34">
      <c r="A22" s="54">
        <v>17</v>
      </c>
      <c r="B22" s="104" t="s">
        <v>78</v>
      </c>
      <c r="C22" s="635"/>
      <c r="D22" s="634"/>
      <c r="E22" s="635"/>
      <c r="F22" s="634"/>
      <c r="G22" s="633"/>
      <c r="H22" s="633"/>
      <c r="I22" s="635"/>
      <c r="J22" s="634"/>
      <c r="K22" s="82">
        <v>8</v>
      </c>
      <c r="L22" s="7">
        <v>20</v>
      </c>
      <c r="M22" s="635"/>
      <c r="N22" s="634"/>
      <c r="O22" s="635"/>
      <c r="P22" s="634"/>
      <c r="Q22" s="82">
        <v>5</v>
      </c>
      <c r="R22" s="7">
        <v>23</v>
      </c>
      <c r="S22" s="635"/>
      <c r="T22" s="634"/>
      <c r="U22" s="82">
        <v>15</v>
      </c>
      <c r="V22" s="7">
        <v>13</v>
      </c>
      <c r="W22" s="635"/>
      <c r="X22" s="634"/>
      <c r="Y22" s="82"/>
      <c r="Z22" s="7"/>
      <c r="AA22" s="82"/>
      <c r="AB22" s="7"/>
      <c r="AC22" s="22">
        <f t="shared" si="0"/>
        <v>56</v>
      </c>
      <c r="AD22" s="40">
        <v>17</v>
      </c>
      <c r="AE22" s="50">
        <v>3</v>
      </c>
      <c r="AG22" s="27" t="s">
        <v>54</v>
      </c>
      <c r="AH22" s="107">
        <v>13</v>
      </c>
    </row>
    <row r="23" spans="1:34" ht="12.75" customHeight="1">
      <c r="A23" s="54">
        <v>18</v>
      </c>
      <c r="B23" s="35" t="s">
        <v>141</v>
      </c>
      <c r="C23" s="635"/>
      <c r="D23" s="634"/>
      <c r="E23" s="635"/>
      <c r="F23" s="634"/>
      <c r="G23" s="635"/>
      <c r="H23" s="634"/>
      <c r="I23" s="635"/>
      <c r="J23" s="634"/>
      <c r="K23" s="83">
        <v>1</v>
      </c>
      <c r="L23" s="7">
        <v>30</v>
      </c>
      <c r="M23" s="635"/>
      <c r="N23" s="634"/>
      <c r="O23" s="635"/>
      <c r="P23" s="634"/>
      <c r="Q23" s="635"/>
      <c r="R23" s="634"/>
      <c r="S23" s="635"/>
      <c r="T23" s="634"/>
      <c r="U23" s="635"/>
      <c r="V23" s="634"/>
      <c r="W23" s="635"/>
      <c r="X23" s="634"/>
      <c r="Y23" s="82"/>
      <c r="Z23" s="7"/>
      <c r="AA23" s="82"/>
      <c r="AB23" s="7"/>
      <c r="AC23" s="22">
        <f t="shared" si="0"/>
        <v>30</v>
      </c>
      <c r="AD23" s="40">
        <v>18</v>
      </c>
      <c r="AE23" s="50">
        <v>1</v>
      </c>
      <c r="AG23" s="27" t="s">
        <v>47</v>
      </c>
      <c r="AH23" s="107">
        <v>21</v>
      </c>
    </row>
    <row r="24" spans="1:34" ht="12.75" customHeight="1">
      <c r="A24" s="54">
        <v>19</v>
      </c>
      <c r="B24" s="37" t="s">
        <v>93</v>
      </c>
      <c r="C24" s="635"/>
      <c r="D24" s="634"/>
      <c r="E24" s="635"/>
      <c r="F24" s="634"/>
      <c r="G24" s="83">
        <v>1</v>
      </c>
      <c r="H24" s="7">
        <v>30</v>
      </c>
      <c r="I24" s="635"/>
      <c r="J24" s="634"/>
      <c r="K24" s="635"/>
      <c r="L24" s="634"/>
      <c r="M24" s="635"/>
      <c r="N24" s="634"/>
      <c r="O24" s="635"/>
      <c r="P24" s="634"/>
      <c r="Q24" s="635"/>
      <c r="R24" s="634"/>
      <c r="S24" s="635"/>
      <c r="T24" s="634"/>
      <c r="U24" s="635"/>
      <c r="V24" s="634"/>
      <c r="W24" s="635"/>
      <c r="X24" s="634"/>
      <c r="Y24" s="82"/>
      <c r="Z24" s="7"/>
      <c r="AA24" s="82"/>
      <c r="AB24" s="7"/>
      <c r="AC24" s="22">
        <f t="shared" si="0"/>
        <v>30</v>
      </c>
      <c r="AD24" s="40">
        <v>18</v>
      </c>
      <c r="AE24" s="50">
        <v>1</v>
      </c>
      <c r="AG24" s="27" t="s">
        <v>47</v>
      </c>
      <c r="AH24" s="107">
        <v>22</v>
      </c>
    </row>
    <row r="25" spans="1:34" ht="12.75" customHeight="1">
      <c r="A25" s="54">
        <v>20</v>
      </c>
      <c r="B25" s="35" t="s">
        <v>127</v>
      </c>
      <c r="C25" s="82">
        <v>19</v>
      </c>
      <c r="D25" s="7">
        <v>9</v>
      </c>
      <c r="E25" s="633"/>
      <c r="F25" s="634"/>
      <c r="G25" s="635"/>
      <c r="H25" s="634"/>
      <c r="I25" s="635"/>
      <c r="J25" s="634"/>
      <c r="K25" s="635"/>
      <c r="L25" s="634"/>
      <c r="M25" s="82">
        <v>11</v>
      </c>
      <c r="N25" s="7">
        <v>17</v>
      </c>
      <c r="O25" s="635"/>
      <c r="P25" s="634"/>
      <c r="Q25" s="635"/>
      <c r="R25" s="634"/>
      <c r="S25" s="635"/>
      <c r="T25" s="634"/>
      <c r="U25" s="635"/>
      <c r="V25" s="634"/>
      <c r="W25" s="635"/>
      <c r="X25" s="634"/>
      <c r="Y25" s="82"/>
      <c r="Z25" s="7"/>
      <c r="AA25" s="82"/>
      <c r="AB25" s="7"/>
      <c r="AC25" s="22">
        <f t="shared" si="0"/>
        <v>26</v>
      </c>
      <c r="AD25" s="40">
        <v>20</v>
      </c>
      <c r="AE25" s="50">
        <v>2</v>
      </c>
      <c r="AG25" s="27" t="s">
        <v>106</v>
      </c>
      <c r="AH25" s="107">
        <v>23</v>
      </c>
    </row>
    <row r="26" spans="1:34">
      <c r="A26" s="54">
        <v>21</v>
      </c>
      <c r="B26" s="104" t="s">
        <v>94</v>
      </c>
      <c r="C26" s="82">
        <v>14</v>
      </c>
      <c r="D26" s="7">
        <v>14</v>
      </c>
      <c r="E26" s="635"/>
      <c r="F26" s="634"/>
      <c r="G26" s="635"/>
      <c r="H26" s="634"/>
      <c r="I26" s="635"/>
      <c r="J26" s="634"/>
      <c r="K26" s="635"/>
      <c r="L26" s="634"/>
      <c r="M26" s="82">
        <v>18</v>
      </c>
      <c r="N26" s="7">
        <v>10</v>
      </c>
      <c r="O26" s="635"/>
      <c r="P26" s="634"/>
      <c r="Q26" s="635"/>
      <c r="R26" s="634"/>
      <c r="S26" s="635"/>
      <c r="T26" s="634"/>
      <c r="U26" s="635"/>
      <c r="V26" s="634"/>
      <c r="W26" s="635"/>
      <c r="X26" s="634"/>
      <c r="Y26" s="82"/>
      <c r="Z26" s="7"/>
      <c r="AA26" s="82"/>
      <c r="AB26" s="7"/>
      <c r="AC26" s="22">
        <f t="shared" si="0"/>
        <v>24</v>
      </c>
      <c r="AD26" s="40">
        <v>21</v>
      </c>
      <c r="AE26" s="50">
        <v>2</v>
      </c>
      <c r="AG26" s="27" t="s">
        <v>106</v>
      </c>
      <c r="AH26" s="107">
        <v>20</v>
      </c>
    </row>
    <row r="27" spans="1:34" ht="12.75" customHeight="1">
      <c r="A27" s="54">
        <v>22</v>
      </c>
      <c r="B27" s="103" t="s">
        <v>135</v>
      </c>
      <c r="C27" s="82">
        <v>20</v>
      </c>
      <c r="D27" s="7">
        <v>8</v>
      </c>
      <c r="E27" s="82">
        <v>13</v>
      </c>
      <c r="F27" s="7">
        <v>15</v>
      </c>
      <c r="G27" s="633"/>
      <c r="H27" s="634"/>
      <c r="I27" s="635"/>
      <c r="J27" s="634"/>
      <c r="K27" s="635"/>
      <c r="L27" s="634"/>
      <c r="M27" s="635"/>
      <c r="N27" s="634"/>
      <c r="O27" s="635"/>
      <c r="P27" s="634"/>
      <c r="Q27" s="635"/>
      <c r="R27" s="634"/>
      <c r="S27" s="635"/>
      <c r="T27" s="634"/>
      <c r="U27" s="635"/>
      <c r="V27" s="634"/>
      <c r="W27" s="635"/>
      <c r="X27" s="634"/>
      <c r="Y27" s="82"/>
      <c r="Z27" s="7"/>
      <c r="AA27" s="82"/>
      <c r="AB27" s="7"/>
      <c r="AC27" s="22">
        <f t="shared" si="0"/>
        <v>23</v>
      </c>
      <c r="AD27" s="40">
        <v>22</v>
      </c>
      <c r="AE27" s="50">
        <v>2</v>
      </c>
      <c r="AG27" s="27" t="s">
        <v>45</v>
      </c>
      <c r="AH27" s="107">
        <v>11</v>
      </c>
    </row>
    <row r="28" spans="1:34">
      <c r="A28" s="54">
        <v>23</v>
      </c>
      <c r="B28" s="37" t="s">
        <v>1026</v>
      </c>
      <c r="C28" s="635"/>
      <c r="D28" s="634"/>
      <c r="E28" s="635"/>
      <c r="F28" s="634"/>
      <c r="G28" s="635"/>
      <c r="H28" s="634"/>
      <c r="I28" s="635"/>
      <c r="J28" s="634"/>
      <c r="K28" s="82">
        <v>18</v>
      </c>
      <c r="L28" s="7">
        <v>10</v>
      </c>
      <c r="M28" s="635"/>
      <c r="N28" s="634"/>
      <c r="O28" s="635"/>
      <c r="P28" s="634"/>
      <c r="Q28" s="635"/>
      <c r="R28" s="634"/>
      <c r="S28" s="82">
        <v>16</v>
      </c>
      <c r="T28" s="7">
        <v>12</v>
      </c>
      <c r="U28" s="635"/>
      <c r="V28" s="634"/>
      <c r="W28" s="635"/>
      <c r="X28" s="634"/>
      <c r="Y28" s="57"/>
      <c r="Z28" s="7"/>
      <c r="AA28" s="82"/>
      <c r="AB28" s="7"/>
      <c r="AC28" s="22">
        <f t="shared" si="0"/>
        <v>22</v>
      </c>
      <c r="AD28" s="40">
        <v>23</v>
      </c>
      <c r="AE28" s="50">
        <v>2</v>
      </c>
      <c r="AG28" s="27" t="s">
        <v>73</v>
      </c>
      <c r="AH28" s="84" t="s">
        <v>84</v>
      </c>
    </row>
    <row r="29" spans="1:34" ht="12.75" customHeight="1">
      <c r="A29" s="54">
        <v>24</v>
      </c>
      <c r="B29" s="95" t="s">
        <v>149</v>
      </c>
      <c r="C29" s="635"/>
      <c r="D29" s="634"/>
      <c r="E29" s="82">
        <v>10</v>
      </c>
      <c r="F29" s="7">
        <v>18</v>
      </c>
      <c r="G29" s="635"/>
      <c r="H29" s="634"/>
      <c r="I29" s="635"/>
      <c r="J29" s="634"/>
      <c r="K29" s="635"/>
      <c r="L29" s="634"/>
      <c r="M29" s="635"/>
      <c r="N29" s="634"/>
      <c r="O29" s="635"/>
      <c r="P29" s="634"/>
      <c r="Q29" s="635"/>
      <c r="R29" s="634"/>
      <c r="S29" s="635"/>
      <c r="T29" s="634"/>
      <c r="U29" s="635"/>
      <c r="V29" s="634"/>
      <c r="W29" s="635"/>
      <c r="X29" s="634"/>
      <c r="Y29" s="82"/>
      <c r="Z29" s="7"/>
      <c r="AA29" s="82"/>
      <c r="AB29" s="7"/>
      <c r="AC29" s="22">
        <f t="shared" si="0"/>
        <v>18</v>
      </c>
      <c r="AD29" s="40">
        <v>24</v>
      </c>
      <c r="AE29" s="50">
        <v>1</v>
      </c>
      <c r="AG29" s="27" t="s">
        <v>88</v>
      </c>
      <c r="AH29" s="107">
        <v>23</v>
      </c>
    </row>
    <row r="30" spans="1:34" ht="12.75" customHeight="1">
      <c r="A30" s="54">
        <v>25</v>
      </c>
      <c r="B30" s="35" t="s">
        <v>128</v>
      </c>
      <c r="C30" s="635"/>
      <c r="D30" s="634"/>
      <c r="E30" s="635"/>
      <c r="F30" s="634"/>
      <c r="G30" s="635"/>
      <c r="H30" s="634"/>
      <c r="I30" s="635"/>
      <c r="J30" s="634"/>
      <c r="K30" s="635"/>
      <c r="L30" s="634"/>
      <c r="M30" s="635"/>
      <c r="N30" s="634"/>
      <c r="O30" s="635"/>
      <c r="P30" s="634"/>
      <c r="Q30" s="82">
        <v>12</v>
      </c>
      <c r="R30" s="7">
        <v>16</v>
      </c>
      <c r="S30" s="635"/>
      <c r="T30" s="634"/>
      <c r="U30" s="635"/>
      <c r="V30" s="634"/>
      <c r="W30" s="635"/>
      <c r="X30" s="634"/>
      <c r="Y30" s="82"/>
      <c r="Z30" s="7"/>
      <c r="AA30" s="82"/>
      <c r="AB30" s="7"/>
      <c r="AC30" s="22">
        <f>SUM(D30,H30,F30,T30,L30,N30,Z30,R30,V30,P30,X30,AB30)</f>
        <v>16</v>
      </c>
      <c r="AD30" s="40">
        <v>25</v>
      </c>
      <c r="AE30" s="50">
        <v>1</v>
      </c>
      <c r="AG30" s="87" t="s">
        <v>105</v>
      </c>
      <c r="AH30" s="107">
        <v>26</v>
      </c>
    </row>
    <row r="31" spans="1:34">
      <c r="A31" s="54">
        <v>26</v>
      </c>
      <c r="B31" s="34" t="s">
        <v>19</v>
      </c>
      <c r="C31" s="82">
        <v>13</v>
      </c>
      <c r="D31" s="7">
        <v>15</v>
      </c>
      <c r="E31" s="633"/>
      <c r="F31" s="634"/>
      <c r="G31" s="635"/>
      <c r="H31" s="634"/>
      <c r="I31" s="635"/>
      <c r="J31" s="634"/>
      <c r="K31" s="635"/>
      <c r="L31" s="634"/>
      <c r="M31" s="635"/>
      <c r="N31" s="634"/>
      <c r="O31" s="635"/>
      <c r="P31" s="634"/>
      <c r="Q31" s="635"/>
      <c r="R31" s="634"/>
      <c r="S31" s="635"/>
      <c r="T31" s="634"/>
      <c r="U31" s="635"/>
      <c r="V31" s="634"/>
      <c r="W31" s="635"/>
      <c r="X31" s="634"/>
      <c r="Y31" s="82"/>
      <c r="Z31" s="7"/>
      <c r="AA31" s="82"/>
      <c r="AB31" s="7"/>
      <c r="AC31" s="22">
        <f>SUM(D31,H31,F31,T31,J31,L31,N31,Z31,R31,V31,P31,X31,AB31)</f>
        <v>15</v>
      </c>
      <c r="AD31" s="40">
        <v>26</v>
      </c>
      <c r="AE31" s="50">
        <v>1</v>
      </c>
      <c r="AG31" s="27" t="s">
        <v>57</v>
      </c>
      <c r="AH31" s="107">
        <v>25</v>
      </c>
    </row>
    <row r="32" spans="1:34" ht="12.75" customHeight="1">
      <c r="A32" s="54">
        <v>27</v>
      </c>
      <c r="B32" s="95" t="s">
        <v>140</v>
      </c>
      <c r="C32" s="635"/>
      <c r="D32" s="634"/>
      <c r="E32" s="635"/>
      <c r="F32" s="634"/>
      <c r="G32" s="635"/>
      <c r="H32" s="634"/>
      <c r="I32" s="635"/>
      <c r="J32" s="634"/>
      <c r="K32" s="635"/>
      <c r="L32" s="634"/>
      <c r="M32" s="82">
        <v>13</v>
      </c>
      <c r="N32" s="7">
        <v>15</v>
      </c>
      <c r="O32" s="635"/>
      <c r="P32" s="634"/>
      <c r="Q32" s="635"/>
      <c r="R32" s="634"/>
      <c r="S32" s="635"/>
      <c r="T32" s="634"/>
      <c r="U32" s="635"/>
      <c r="V32" s="634"/>
      <c r="W32" s="635"/>
      <c r="X32" s="634"/>
      <c r="Y32" s="82"/>
      <c r="Z32" s="7"/>
      <c r="AA32" s="82"/>
      <c r="AB32" s="7"/>
      <c r="AC32" s="22">
        <f>SUM(D32,H32,F32,T32,J32,L32,N32,Z32,R32,V32,P32,X32,AB32)</f>
        <v>15</v>
      </c>
      <c r="AD32" s="40">
        <v>26</v>
      </c>
      <c r="AE32" s="50">
        <v>1</v>
      </c>
      <c r="AG32" s="27" t="s">
        <v>45</v>
      </c>
      <c r="AH32" s="107">
        <v>28</v>
      </c>
    </row>
    <row r="33" spans="1:34" ht="12.75" customHeight="1">
      <c r="A33" s="54">
        <v>28</v>
      </c>
      <c r="B33" s="34" t="s">
        <v>68</v>
      </c>
      <c r="C33" s="635"/>
      <c r="D33" s="634"/>
      <c r="E33" s="633"/>
      <c r="F33" s="634"/>
      <c r="G33" s="633"/>
      <c r="H33" s="634"/>
      <c r="I33" s="635"/>
      <c r="J33" s="634"/>
      <c r="K33" s="633"/>
      <c r="L33" s="634"/>
      <c r="M33" s="633"/>
      <c r="N33" s="634"/>
      <c r="O33" s="633"/>
      <c r="P33" s="634"/>
      <c r="Q33" s="633"/>
      <c r="R33" s="634"/>
      <c r="S33" s="633"/>
      <c r="T33" s="634"/>
      <c r="U33" s="82">
        <v>13</v>
      </c>
      <c r="V33" s="7">
        <v>15</v>
      </c>
      <c r="W33" s="635"/>
      <c r="X33" s="634"/>
      <c r="Y33" s="57"/>
      <c r="Z33" s="7"/>
      <c r="AA33" s="82"/>
      <c r="AB33" s="7"/>
      <c r="AC33" s="22">
        <f>SUM(D33,H33,F33,T33,L33,N33,Z33,R33,V33,P33,X33,AB33)</f>
        <v>15</v>
      </c>
      <c r="AD33" s="40">
        <v>26</v>
      </c>
      <c r="AE33" s="50">
        <v>1</v>
      </c>
      <c r="AG33" s="27" t="s">
        <v>54</v>
      </c>
      <c r="AH33" s="84" t="s">
        <v>84</v>
      </c>
    </row>
    <row r="34" spans="1:34" ht="12.75" customHeight="1">
      <c r="A34" s="54">
        <v>29</v>
      </c>
      <c r="B34" s="103" t="s">
        <v>136</v>
      </c>
      <c r="C34" s="82">
        <v>15</v>
      </c>
      <c r="D34" s="7">
        <v>13</v>
      </c>
      <c r="E34" s="633"/>
      <c r="F34" s="634"/>
      <c r="G34" s="635"/>
      <c r="H34" s="634"/>
      <c r="I34" s="635"/>
      <c r="J34" s="634"/>
      <c r="K34" s="635"/>
      <c r="L34" s="634"/>
      <c r="M34" s="635"/>
      <c r="N34" s="634"/>
      <c r="O34" s="635"/>
      <c r="P34" s="634"/>
      <c r="Q34" s="635"/>
      <c r="R34" s="634"/>
      <c r="S34" s="635"/>
      <c r="T34" s="634"/>
      <c r="U34" s="635"/>
      <c r="V34" s="634"/>
      <c r="W34" s="635"/>
      <c r="X34" s="634"/>
      <c r="Y34" s="82"/>
      <c r="Z34" s="7"/>
      <c r="AA34" s="82"/>
      <c r="AB34" s="7"/>
      <c r="AC34" s="22">
        <f>SUM(D34,H34,F34,T34,J34,L34,N34,Z34,R34,V34,P34,X34,AB34)</f>
        <v>13</v>
      </c>
      <c r="AD34" s="40">
        <v>29</v>
      </c>
      <c r="AE34" s="50">
        <v>1</v>
      </c>
      <c r="AG34" s="27" t="s">
        <v>45</v>
      </c>
      <c r="AH34" s="107">
        <v>18</v>
      </c>
    </row>
    <row r="35" spans="1:34" ht="12.75" customHeight="1">
      <c r="A35" s="54">
        <v>30</v>
      </c>
      <c r="B35" s="96" t="s">
        <v>22</v>
      </c>
      <c r="C35" s="633"/>
      <c r="D35" s="634"/>
      <c r="E35" s="82">
        <v>15</v>
      </c>
      <c r="F35" s="7">
        <v>13</v>
      </c>
      <c r="G35" s="635"/>
      <c r="H35" s="634"/>
      <c r="I35" s="635"/>
      <c r="J35" s="634"/>
      <c r="K35" s="635"/>
      <c r="L35" s="634"/>
      <c r="M35" s="635"/>
      <c r="N35" s="634"/>
      <c r="O35" s="635"/>
      <c r="P35" s="634"/>
      <c r="Q35" s="635"/>
      <c r="R35" s="634"/>
      <c r="S35" s="635"/>
      <c r="T35" s="634"/>
      <c r="U35" s="635"/>
      <c r="V35" s="634"/>
      <c r="W35" s="635"/>
      <c r="X35" s="634"/>
      <c r="Y35" s="82"/>
      <c r="Z35" s="7"/>
      <c r="AA35" s="82"/>
      <c r="AB35" s="7"/>
      <c r="AC35" s="22">
        <f>SUM(D35,H35,F35,T35,J35,L35,N35,Z35,R35,V35,P35,X35,AB35)</f>
        <v>13</v>
      </c>
      <c r="AD35" s="40">
        <v>29</v>
      </c>
      <c r="AE35" s="50">
        <v>1</v>
      </c>
      <c r="AG35" s="27" t="s">
        <v>54</v>
      </c>
      <c r="AH35" s="107">
        <v>27</v>
      </c>
    </row>
    <row r="36" spans="1:34" ht="12.75" customHeight="1">
      <c r="A36" s="54">
        <v>31</v>
      </c>
      <c r="B36" s="37" t="s">
        <v>1027</v>
      </c>
      <c r="C36" s="635"/>
      <c r="D36" s="634"/>
      <c r="E36" s="635"/>
      <c r="F36" s="634"/>
      <c r="G36" s="635"/>
      <c r="H36" s="634"/>
      <c r="I36" s="635"/>
      <c r="J36" s="634"/>
      <c r="K36" s="82">
        <v>16</v>
      </c>
      <c r="L36" s="7">
        <v>12</v>
      </c>
      <c r="M36" s="635"/>
      <c r="N36" s="634"/>
      <c r="O36" s="635"/>
      <c r="P36" s="634"/>
      <c r="Q36" s="635"/>
      <c r="R36" s="634"/>
      <c r="S36" s="635"/>
      <c r="T36" s="634"/>
      <c r="U36" s="635"/>
      <c r="V36" s="634"/>
      <c r="W36" s="635"/>
      <c r="X36" s="634"/>
      <c r="Y36" s="57"/>
      <c r="Z36" s="7"/>
      <c r="AA36" s="82"/>
      <c r="AB36" s="7"/>
      <c r="AC36" s="22">
        <f>SUM(D36,H36,F36,T36,J36,L36,N36,Z36,R36,V36,P36,X36,AB36)</f>
        <v>12</v>
      </c>
      <c r="AD36" s="40">
        <v>31</v>
      </c>
      <c r="AE36" s="50">
        <v>1</v>
      </c>
      <c r="AG36" s="27" t="s">
        <v>73</v>
      </c>
      <c r="AH36" s="84" t="s">
        <v>84</v>
      </c>
    </row>
    <row r="37" spans="1:34" hidden="1">
      <c r="A37" s="54"/>
      <c r="B37" s="103" t="s">
        <v>66</v>
      </c>
      <c r="C37" s="635"/>
      <c r="D37" s="634"/>
      <c r="E37" s="635"/>
      <c r="F37" s="634"/>
      <c r="G37" s="633"/>
      <c r="H37" s="633"/>
      <c r="I37" s="635"/>
      <c r="J37" s="634"/>
      <c r="K37" s="635"/>
      <c r="L37" s="634"/>
      <c r="M37" s="635"/>
      <c r="N37" s="634"/>
      <c r="O37" s="635"/>
      <c r="P37" s="634"/>
      <c r="Q37" s="635"/>
      <c r="R37" s="634"/>
      <c r="S37" s="635"/>
      <c r="T37" s="634"/>
      <c r="U37" s="635"/>
      <c r="V37" s="634"/>
      <c r="W37" s="82"/>
      <c r="X37" s="7"/>
      <c r="Y37" s="82"/>
      <c r="Z37" s="7"/>
      <c r="AA37" s="82"/>
      <c r="AB37" s="7"/>
      <c r="AC37" s="22">
        <f t="shared" ref="AC37" si="1">SUM(D37,H37,F37,T37,J37,L37,N37,Z37,R37,V37,P37,X37,AB37)</f>
        <v>0</v>
      </c>
      <c r="AD37" s="40"/>
      <c r="AE37" s="50"/>
      <c r="AG37" s="27" t="s">
        <v>45</v>
      </c>
      <c r="AH37" s="107">
        <v>15</v>
      </c>
    </row>
    <row r="38" spans="1:34" ht="12.75" hidden="1" customHeight="1">
      <c r="A38" s="54"/>
      <c r="B38" s="103" t="s">
        <v>137</v>
      </c>
      <c r="C38" s="635"/>
      <c r="D38" s="634"/>
      <c r="E38" s="635"/>
      <c r="F38" s="634"/>
      <c r="G38" s="633"/>
      <c r="H38" s="633"/>
      <c r="I38" s="635"/>
      <c r="J38" s="634"/>
      <c r="K38" s="635"/>
      <c r="L38" s="634"/>
      <c r="M38" s="635"/>
      <c r="N38" s="634"/>
      <c r="O38" s="635"/>
      <c r="P38" s="634"/>
      <c r="Q38" s="635"/>
      <c r="R38" s="634"/>
      <c r="S38" s="635"/>
      <c r="T38" s="634"/>
      <c r="U38" s="635"/>
      <c r="V38" s="634"/>
      <c r="W38" s="82"/>
      <c r="X38" s="7"/>
      <c r="Y38" s="82"/>
      <c r="Z38" s="7"/>
      <c r="AA38" s="82"/>
      <c r="AB38" s="7"/>
      <c r="AC38" s="22">
        <f t="shared" ref="AC38:AC81" si="2">SUM(D38,H38,F38,T38,L38,N38,Z38,R38,V38,P38,X38,AB38)</f>
        <v>0</v>
      </c>
      <c r="AD38" s="40"/>
      <c r="AE38" s="50"/>
      <c r="AG38" s="27" t="s">
        <v>45</v>
      </c>
      <c r="AH38" s="107">
        <v>16</v>
      </c>
    </row>
    <row r="39" spans="1:34" hidden="1">
      <c r="A39" s="54"/>
      <c r="B39" s="35" t="s">
        <v>71</v>
      </c>
      <c r="C39" s="635"/>
      <c r="D39" s="634"/>
      <c r="E39" s="635"/>
      <c r="F39" s="634"/>
      <c r="G39" s="633"/>
      <c r="H39" s="633"/>
      <c r="I39" s="635"/>
      <c r="J39" s="634"/>
      <c r="K39" s="635"/>
      <c r="L39" s="634"/>
      <c r="M39" s="635"/>
      <c r="N39" s="634"/>
      <c r="O39" s="635"/>
      <c r="P39" s="634"/>
      <c r="Q39" s="635"/>
      <c r="R39" s="634"/>
      <c r="S39" s="635"/>
      <c r="T39" s="634"/>
      <c r="U39" s="635"/>
      <c r="V39" s="634"/>
      <c r="W39" s="82"/>
      <c r="X39" s="7"/>
      <c r="Y39" s="82"/>
      <c r="Z39" s="7"/>
      <c r="AA39" s="82"/>
      <c r="AB39" s="7"/>
      <c r="AC39" s="22">
        <f t="shared" si="2"/>
        <v>0</v>
      </c>
      <c r="AD39" s="40"/>
      <c r="AE39" s="50"/>
      <c r="AG39" s="27" t="s">
        <v>54</v>
      </c>
      <c r="AH39" s="107">
        <v>19</v>
      </c>
    </row>
    <row r="40" spans="1:34" ht="12.75" hidden="1" customHeight="1">
      <c r="A40" s="54"/>
      <c r="B40" s="36" t="s">
        <v>32</v>
      </c>
      <c r="C40" s="635"/>
      <c r="D40" s="634"/>
      <c r="E40" s="635"/>
      <c r="F40" s="634"/>
      <c r="G40" s="635"/>
      <c r="H40" s="634"/>
      <c r="I40" s="635"/>
      <c r="J40" s="634"/>
      <c r="K40" s="635"/>
      <c r="L40" s="634"/>
      <c r="M40" s="635"/>
      <c r="N40" s="634"/>
      <c r="O40" s="635"/>
      <c r="P40" s="634"/>
      <c r="Q40" s="635"/>
      <c r="R40" s="634"/>
      <c r="S40" s="635"/>
      <c r="T40" s="634"/>
      <c r="U40" s="635"/>
      <c r="V40" s="634"/>
      <c r="W40" s="82"/>
      <c r="X40" s="7"/>
      <c r="Y40" s="635"/>
      <c r="Z40" s="634"/>
      <c r="AA40" s="82"/>
      <c r="AB40" s="7"/>
      <c r="AC40" s="22">
        <f t="shared" si="2"/>
        <v>0</v>
      </c>
      <c r="AD40" s="40"/>
      <c r="AE40" s="50"/>
      <c r="AG40" s="27" t="s">
        <v>54</v>
      </c>
      <c r="AH40" s="107">
        <v>29</v>
      </c>
    </row>
    <row r="41" spans="1:34" ht="12.75" hidden="1" customHeight="1">
      <c r="A41" s="54"/>
      <c r="B41" s="103" t="s">
        <v>74</v>
      </c>
      <c r="C41" s="635"/>
      <c r="D41" s="634"/>
      <c r="E41" s="635"/>
      <c r="F41" s="634"/>
      <c r="G41" s="635"/>
      <c r="H41" s="634"/>
      <c r="I41" s="635"/>
      <c r="J41" s="634"/>
      <c r="K41" s="635"/>
      <c r="L41" s="634"/>
      <c r="M41" s="635"/>
      <c r="N41" s="634"/>
      <c r="O41" s="635"/>
      <c r="P41" s="634"/>
      <c r="Q41" s="635"/>
      <c r="R41" s="634"/>
      <c r="S41" s="635"/>
      <c r="T41" s="634"/>
      <c r="U41" s="635"/>
      <c r="V41" s="634"/>
      <c r="W41" s="635"/>
      <c r="X41" s="634"/>
      <c r="Y41" s="635"/>
      <c r="Z41" s="634"/>
      <c r="AA41" s="635"/>
      <c r="AB41" s="634"/>
      <c r="AC41" s="22">
        <f t="shared" si="2"/>
        <v>0</v>
      </c>
      <c r="AD41" s="40"/>
      <c r="AE41" s="50"/>
      <c r="AG41" s="89" t="s">
        <v>75</v>
      </c>
      <c r="AH41" s="107">
        <v>7</v>
      </c>
    </row>
    <row r="42" spans="1:34" hidden="1">
      <c r="A42" s="54"/>
      <c r="B42" s="104" t="s">
        <v>87</v>
      </c>
      <c r="C42" s="635"/>
      <c r="D42" s="634"/>
      <c r="E42" s="635"/>
      <c r="F42" s="634"/>
      <c r="G42" s="635"/>
      <c r="H42" s="634"/>
      <c r="I42" s="635"/>
      <c r="J42" s="634"/>
      <c r="K42" s="635"/>
      <c r="L42" s="634"/>
      <c r="M42" s="635"/>
      <c r="N42" s="634"/>
      <c r="O42" s="635"/>
      <c r="P42" s="634"/>
      <c r="Q42" s="635"/>
      <c r="R42" s="634"/>
      <c r="S42" s="635"/>
      <c r="T42" s="634"/>
      <c r="U42" s="635"/>
      <c r="V42" s="634"/>
      <c r="W42" s="635"/>
      <c r="X42" s="634"/>
      <c r="Y42" s="635"/>
      <c r="Z42" s="634"/>
      <c r="AA42" s="635"/>
      <c r="AB42" s="634"/>
      <c r="AC42" s="22">
        <f t="shared" si="2"/>
        <v>0</v>
      </c>
      <c r="AD42" s="40"/>
      <c r="AE42" s="50"/>
      <c r="AG42" s="27" t="s">
        <v>88</v>
      </c>
      <c r="AH42" s="107">
        <v>17</v>
      </c>
    </row>
    <row r="43" spans="1:34" ht="12.75" hidden="1" customHeight="1">
      <c r="A43" s="54"/>
      <c r="B43" s="35" t="s">
        <v>112</v>
      </c>
      <c r="C43" s="635"/>
      <c r="D43" s="634"/>
      <c r="E43" s="635"/>
      <c r="F43" s="634"/>
      <c r="G43" s="633"/>
      <c r="H43" s="634"/>
      <c r="I43" s="635"/>
      <c r="J43" s="634"/>
      <c r="K43" s="633"/>
      <c r="L43" s="634"/>
      <c r="M43" s="633"/>
      <c r="N43" s="634"/>
      <c r="O43" s="633"/>
      <c r="P43" s="634"/>
      <c r="Q43" s="633"/>
      <c r="R43" s="634"/>
      <c r="S43" s="633"/>
      <c r="T43" s="634"/>
      <c r="U43" s="633"/>
      <c r="V43" s="634"/>
      <c r="W43" s="633"/>
      <c r="X43" s="634"/>
      <c r="Y43" s="633"/>
      <c r="Z43" s="634"/>
      <c r="AA43" s="633"/>
      <c r="AB43" s="634"/>
      <c r="AC43" s="22">
        <f t="shared" si="2"/>
        <v>0</v>
      </c>
      <c r="AD43" s="40"/>
      <c r="AE43" s="50"/>
      <c r="AG43" s="88" t="s">
        <v>120</v>
      </c>
      <c r="AH43" s="84" t="s">
        <v>84</v>
      </c>
    </row>
    <row r="44" spans="1:34" ht="12.75" hidden="1" customHeight="1">
      <c r="A44" s="54"/>
      <c r="B44" s="35" t="s">
        <v>122</v>
      </c>
      <c r="C44" s="635"/>
      <c r="D44" s="634"/>
      <c r="E44" s="635"/>
      <c r="F44" s="634"/>
      <c r="G44" s="633"/>
      <c r="H44" s="634"/>
      <c r="I44" s="635"/>
      <c r="J44" s="634"/>
      <c r="K44" s="633"/>
      <c r="L44" s="634"/>
      <c r="M44" s="633"/>
      <c r="N44" s="634"/>
      <c r="O44" s="633"/>
      <c r="P44" s="634"/>
      <c r="Q44" s="633"/>
      <c r="R44" s="634"/>
      <c r="S44" s="633"/>
      <c r="T44" s="634"/>
      <c r="U44" s="633"/>
      <c r="V44" s="634"/>
      <c r="W44" s="633"/>
      <c r="X44" s="634"/>
      <c r="Y44" s="633"/>
      <c r="Z44" s="634"/>
      <c r="AA44" s="633"/>
      <c r="AB44" s="634"/>
      <c r="AC44" s="22">
        <f t="shared" si="2"/>
        <v>0</v>
      </c>
      <c r="AD44" s="40"/>
      <c r="AE44" s="50"/>
      <c r="AG44" s="27" t="s">
        <v>41</v>
      </c>
      <c r="AH44" s="84" t="s">
        <v>84</v>
      </c>
    </row>
    <row r="45" spans="1:34" hidden="1">
      <c r="A45" s="54"/>
      <c r="B45" s="35" t="s">
        <v>123</v>
      </c>
      <c r="C45" s="633"/>
      <c r="D45" s="634"/>
      <c r="E45" s="633"/>
      <c r="F45" s="634"/>
      <c r="G45" s="633"/>
      <c r="H45" s="634"/>
      <c r="I45" s="635"/>
      <c r="J45" s="634"/>
      <c r="K45" s="633"/>
      <c r="L45" s="634"/>
      <c r="M45" s="633"/>
      <c r="N45" s="634"/>
      <c r="O45" s="633"/>
      <c r="P45" s="634"/>
      <c r="Q45" s="633"/>
      <c r="R45" s="634"/>
      <c r="S45" s="633"/>
      <c r="T45" s="634"/>
      <c r="U45" s="633"/>
      <c r="V45" s="634"/>
      <c r="W45" s="633"/>
      <c r="X45" s="634"/>
      <c r="Y45" s="633"/>
      <c r="Z45" s="634"/>
      <c r="AA45" s="633"/>
      <c r="AB45" s="634"/>
      <c r="AC45" s="22">
        <f t="shared" si="2"/>
        <v>0</v>
      </c>
      <c r="AD45" s="40"/>
      <c r="AE45" s="50"/>
      <c r="AG45" s="27" t="s">
        <v>106</v>
      </c>
      <c r="AH45" s="84" t="s">
        <v>84</v>
      </c>
    </row>
    <row r="46" spans="1:34" ht="12.75" hidden="1" customHeight="1">
      <c r="A46" s="54"/>
      <c r="B46" s="35" t="s">
        <v>124</v>
      </c>
      <c r="C46" s="635"/>
      <c r="D46" s="634"/>
      <c r="E46" s="635"/>
      <c r="F46" s="634"/>
      <c r="G46" s="633"/>
      <c r="H46" s="634"/>
      <c r="I46" s="635"/>
      <c r="J46" s="634"/>
      <c r="K46" s="633"/>
      <c r="L46" s="634"/>
      <c r="M46" s="633"/>
      <c r="N46" s="634"/>
      <c r="O46" s="633"/>
      <c r="P46" s="634"/>
      <c r="Q46" s="633"/>
      <c r="R46" s="634"/>
      <c r="S46" s="633"/>
      <c r="T46" s="634"/>
      <c r="U46" s="633"/>
      <c r="V46" s="634"/>
      <c r="W46" s="633"/>
      <c r="X46" s="634"/>
      <c r="Y46" s="633"/>
      <c r="Z46" s="634"/>
      <c r="AA46" s="633"/>
      <c r="AB46" s="634"/>
      <c r="AC46" s="22">
        <f t="shared" si="2"/>
        <v>0</v>
      </c>
      <c r="AD46" s="40"/>
      <c r="AE46" s="50"/>
      <c r="AG46" s="27" t="s">
        <v>54</v>
      </c>
      <c r="AH46" s="84" t="s">
        <v>84</v>
      </c>
    </row>
    <row r="47" spans="1:34" ht="12.75" hidden="1" customHeight="1">
      <c r="A47" s="54"/>
      <c r="B47" s="35" t="s">
        <v>130</v>
      </c>
      <c r="C47" s="635"/>
      <c r="D47" s="634"/>
      <c r="E47" s="633"/>
      <c r="F47" s="634"/>
      <c r="G47" s="633"/>
      <c r="H47" s="634"/>
      <c r="I47" s="635"/>
      <c r="J47" s="634"/>
      <c r="K47" s="633"/>
      <c r="L47" s="634"/>
      <c r="M47" s="633"/>
      <c r="N47" s="634"/>
      <c r="O47" s="633"/>
      <c r="P47" s="634"/>
      <c r="Q47" s="633"/>
      <c r="R47" s="634"/>
      <c r="S47" s="633"/>
      <c r="T47" s="634"/>
      <c r="U47" s="633"/>
      <c r="V47" s="634"/>
      <c r="W47" s="633"/>
      <c r="X47" s="634"/>
      <c r="Y47" s="633"/>
      <c r="Z47" s="634"/>
      <c r="AA47" s="633"/>
      <c r="AB47" s="634"/>
      <c r="AC47" s="22">
        <f t="shared" si="2"/>
        <v>0</v>
      </c>
      <c r="AD47" s="40"/>
      <c r="AE47" s="50"/>
      <c r="AG47" s="27" t="s">
        <v>41</v>
      </c>
      <c r="AH47" s="84" t="s">
        <v>84</v>
      </c>
    </row>
    <row r="48" spans="1:34" hidden="1">
      <c r="A48" s="54"/>
      <c r="B48" s="34" t="s">
        <v>98</v>
      </c>
      <c r="C48" s="635"/>
      <c r="D48" s="634"/>
      <c r="E48" s="635"/>
      <c r="F48" s="634"/>
      <c r="G48" s="633"/>
      <c r="H48" s="634"/>
      <c r="I48" s="635"/>
      <c r="J48" s="634"/>
      <c r="K48" s="633"/>
      <c r="L48" s="634"/>
      <c r="M48" s="633"/>
      <c r="N48" s="634"/>
      <c r="O48" s="633"/>
      <c r="P48" s="634"/>
      <c r="Q48" s="633"/>
      <c r="R48" s="634"/>
      <c r="S48" s="633"/>
      <c r="T48" s="634"/>
      <c r="U48" s="633"/>
      <c r="V48" s="634"/>
      <c r="W48" s="633"/>
      <c r="X48" s="634"/>
      <c r="Y48" s="633"/>
      <c r="Z48" s="634"/>
      <c r="AA48" s="633"/>
      <c r="AB48" s="634"/>
      <c r="AC48" s="22">
        <f t="shared" si="2"/>
        <v>0</v>
      </c>
      <c r="AD48" s="40"/>
      <c r="AE48" s="50"/>
      <c r="AG48" s="27" t="s">
        <v>73</v>
      </c>
      <c r="AH48" s="84" t="s">
        <v>84</v>
      </c>
    </row>
    <row r="49" spans="1:34" hidden="1">
      <c r="A49" s="54"/>
      <c r="B49" s="35" t="s">
        <v>133</v>
      </c>
      <c r="C49" s="633"/>
      <c r="D49" s="634"/>
      <c r="E49" s="635"/>
      <c r="F49" s="634"/>
      <c r="G49" s="633"/>
      <c r="H49" s="634"/>
      <c r="I49" s="635"/>
      <c r="J49" s="634"/>
      <c r="K49" s="633"/>
      <c r="L49" s="634"/>
      <c r="M49" s="633"/>
      <c r="N49" s="634"/>
      <c r="O49" s="633"/>
      <c r="P49" s="634"/>
      <c r="Q49" s="633"/>
      <c r="R49" s="634"/>
      <c r="S49" s="633"/>
      <c r="T49" s="634"/>
      <c r="U49" s="633"/>
      <c r="V49" s="634"/>
      <c r="W49" s="633"/>
      <c r="X49" s="634"/>
      <c r="Y49" s="633"/>
      <c r="Z49" s="634"/>
      <c r="AA49" s="633"/>
      <c r="AB49" s="634"/>
      <c r="AC49" s="22">
        <f t="shared" si="2"/>
        <v>0</v>
      </c>
      <c r="AD49" s="40"/>
      <c r="AE49" s="50"/>
      <c r="AG49" s="27" t="s">
        <v>134</v>
      </c>
      <c r="AH49" s="84" t="s">
        <v>84</v>
      </c>
    </row>
    <row r="50" spans="1:34" hidden="1">
      <c r="A50" s="54"/>
      <c r="B50" s="35" t="s">
        <v>117</v>
      </c>
      <c r="C50" s="635"/>
      <c r="D50" s="634"/>
      <c r="E50" s="635"/>
      <c r="F50" s="634"/>
      <c r="G50" s="633"/>
      <c r="H50" s="634"/>
      <c r="I50" s="635"/>
      <c r="J50" s="634"/>
      <c r="K50" s="633"/>
      <c r="L50" s="634"/>
      <c r="M50" s="633"/>
      <c r="N50" s="634"/>
      <c r="O50" s="633"/>
      <c r="P50" s="634"/>
      <c r="Q50" s="633"/>
      <c r="R50" s="634"/>
      <c r="S50" s="633"/>
      <c r="T50" s="634"/>
      <c r="U50" s="633"/>
      <c r="V50" s="634"/>
      <c r="W50" s="633"/>
      <c r="X50" s="634"/>
      <c r="Y50" s="633"/>
      <c r="Z50" s="634"/>
      <c r="AA50" s="633"/>
      <c r="AB50" s="634"/>
      <c r="AC50" s="22">
        <f t="shared" si="2"/>
        <v>0</v>
      </c>
      <c r="AD50" s="40"/>
      <c r="AE50" s="50"/>
      <c r="AG50" s="27" t="s">
        <v>41</v>
      </c>
      <c r="AH50" s="84" t="s">
        <v>84</v>
      </c>
    </row>
    <row r="51" spans="1:34" ht="12.75" hidden="1" customHeight="1">
      <c r="A51" s="54"/>
      <c r="B51" s="34" t="s">
        <v>60</v>
      </c>
      <c r="C51" s="635"/>
      <c r="D51" s="634"/>
      <c r="E51" s="635"/>
      <c r="F51" s="634"/>
      <c r="G51" s="633"/>
      <c r="H51" s="634"/>
      <c r="I51" s="635"/>
      <c r="J51" s="634"/>
      <c r="K51" s="633"/>
      <c r="L51" s="634"/>
      <c r="M51" s="633"/>
      <c r="N51" s="634"/>
      <c r="O51" s="633"/>
      <c r="P51" s="634"/>
      <c r="Q51" s="633"/>
      <c r="R51" s="634"/>
      <c r="S51" s="633"/>
      <c r="T51" s="634"/>
      <c r="U51" s="633"/>
      <c r="V51" s="634"/>
      <c r="W51" s="633"/>
      <c r="X51" s="634"/>
      <c r="Y51" s="633"/>
      <c r="Z51" s="634"/>
      <c r="AA51" s="633"/>
      <c r="AB51" s="634"/>
      <c r="AC51" s="22">
        <f t="shared" si="2"/>
        <v>0</v>
      </c>
      <c r="AD51" s="40"/>
      <c r="AE51" s="50"/>
      <c r="AG51" s="27" t="s">
        <v>45</v>
      </c>
      <c r="AH51" s="84" t="s">
        <v>84</v>
      </c>
    </row>
    <row r="52" spans="1:34" ht="12.75" hidden="1" customHeight="1">
      <c r="A52" s="54"/>
      <c r="B52" s="34" t="s">
        <v>91</v>
      </c>
      <c r="C52" s="635"/>
      <c r="D52" s="634"/>
      <c r="E52" s="635"/>
      <c r="F52" s="634"/>
      <c r="G52" s="633"/>
      <c r="H52" s="634"/>
      <c r="I52" s="635"/>
      <c r="J52" s="634"/>
      <c r="K52" s="633"/>
      <c r="L52" s="634"/>
      <c r="M52" s="633"/>
      <c r="N52" s="634"/>
      <c r="O52" s="633"/>
      <c r="P52" s="634"/>
      <c r="Q52" s="633"/>
      <c r="R52" s="634"/>
      <c r="S52" s="633"/>
      <c r="T52" s="634"/>
      <c r="U52" s="633"/>
      <c r="V52" s="634"/>
      <c r="W52" s="633"/>
      <c r="X52" s="634"/>
      <c r="Y52" s="633"/>
      <c r="Z52" s="634"/>
      <c r="AA52" s="633"/>
      <c r="AB52" s="634"/>
      <c r="AC52" s="22">
        <f t="shared" si="2"/>
        <v>0</v>
      </c>
      <c r="AD52" s="40"/>
      <c r="AE52" s="50"/>
      <c r="AG52" s="27" t="s">
        <v>58</v>
      </c>
      <c r="AH52" s="84" t="s">
        <v>84</v>
      </c>
    </row>
    <row r="53" spans="1:34" ht="12.75" hidden="1" customHeight="1">
      <c r="A53" s="54"/>
      <c r="B53" s="35" t="s">
        <v>131</v>
      </c>
      <c r="C53" s="635"/>
      <c r="D53" s="634"/>
      <c r="E53" s="635"/>
      <c r="F53" s="634"/>
      <c r="G53" s="633"/>
      <c r="H53" s="634"/>
      <c r="I53" s="635"/>
      <c r="J53" s="634"/>
      <c r="K53" s="633"/>
      <c r="L53" s="634"/>
      <c r="M53" s="633"/>
      <c r="N53" s="634"/>
      <c r="O53" s="633"/>
      <c r="P53" s="634"/>
      <c r="Q53" s="633"/>
      <c r="R53" s="634"/>
      <c r="S53" s="633"/>
      <c r="T53" s="634"/>
      <c r="U53" s="633"/>
      <c r="V53" s="634"/>
      <c r="W53" s="633"/>
      <c r="X53" s="634"/>
      <c r="Y53" s="633"/>
      <c r="Z53" s="634"/>
      <c r="AA53" s="633"/>
      <c r="AB53" s="634"/>
      <c r="AC53" s="22">
        <f t="shared" si="2"/>
        <v>0</v>
      </c>
      <c r="AD53" s="40"/>
      <c r="AE53" s="50"/>
      <c r="AG53" s="27" t="s">
        <v>41</v>
      </c>
      <c r="AH53" s="84" t="s">
        <v>84</v>
      </c>
    </row>
    <row r="54" spans="1:34" ht="12.75" hidden="1" customHeight="1">
      <c r="A54" s="54"/>
      <c r="B54" s="35" t="s">
        <v>89</v>
      </c>
      <c r="C54" s="633"/>
      <c r="D54" s="634"/>
      <c r="E54" s="635"/>
      <c r="F54" s="634"/>
      <c r="G54" s="633"/>
      <c r="H54" s="634"/>
      <c r="I54" s="635"/>
      <c r="J54" s="634"/>
      <c r="K54" s="633"/>
      <c r="L54" s="634"/>
      <c r="M54" s="633"/>
      <c r="N54" s="634"/>
      <c r="O54" s="633"/>
      <c r="P54" s="634"/>
      <c r="Q54" s="633"/>
      <c r="R54" s="634"/>
      <c r="S54" s="633"/>
      <c r="T54" s="634"/>
      <c r="U54" s="633"/>
      <c r="V54" s="634"/>
      <c r="W54" s="633"/>
      <c r="X54" s="634"/>
      <c r="Y54" s="633"/>
      <c r="Z54" s="634"/>
      <c r="AA54" s="633"/>
      <c r="AB54" s="634"/>
      <c r="AC54" s="22">
        <f t="shared" si="2"/>
        <v>0</v>
      </c>
      <c r="AD54" s="40"/>
      <c r="AE54" s="50"/>
      <c r="AG54" s="27" t="s">
        <v>41</v>
      </c>
      <c r="AH54" s="84" t="s">
        <v>84</v>
      </c>
    </row>
    <row r="55" spans="1:34" ht="12.75" hidden="1" customHeight="1">
      <c r="A55" s="54"/>
      <c r="B55" s="34" t="s">
        <v>104</v>
      </c>
      <c r="C55" s="635"/>
      <c r="D55" s="634"/>
      <c r="E55" s="633"/>
      <c r="F55" s="634"/>
      <c r="G55" s="633"/>
      <c r="H55" s="634"/>
      <c r="I55" s="635"/>
      <c r="J55" s="634"/>
      <c r="K55" s="633"/>
      <c r="L55" s="634"/>
      <c r="M55" s="633"/>
      <c r="N55" s="634"/>
      <c r="O55" s="633"/>
      <c r="P55" s="634"/>
      <c r="Q55" s="633"/>
      <c r="R55" s="634"/>
      <c r="S55" s="633"/>
      <c r="T55" s="634"/>
      <c r="U55" s="633"/>
      <c r="V55" s="634"/>
      <c r="W55" s="633"/>
      <c r="X55" s="634"/>
      <c r="Y55" s="633"/>
      <c r="Z55" s="634"/>
      <c r="AA55" s="633"/>
      <c r="AB55" s="634"/>
      <c r="AC55" s="22">
        <f t="shared" si="2"/>
        <v>0</v>
      </c>
      <c r="AD55" s="40"/>
      <c r="AE55" s="50"/>
      <c r="AG55" s="27" t="s">
        <v>73</v>
      </c>
      <c r="AH55" s="84" t="s">
        <v>84</v>
      </c>
    </row>
    <row r="56" spans="1:34" hidden="1">
      <c r="A56" s="54"/>
      <c r="B56" s="34" t="s">
        <v>49</v>
      </c>
      <c r="C56" s="635"/>
      <c r="D56" s="634"/>
      <c r="E56" s="635"/>
      <c r="F56" s="634"/>
      <c r="G56" s="633"/>
      <c r="H56" s="634"/>
      <c r="I56" s="635"/>
      <c r="J56" s="634"/>
      <c r="K56" s="633"/>
      <c r="L56" s="634"/>
      <c r="M56" s="633"/>
      <c r="N56" s="634"/>
      <c r="O56" s="633"/>
      <c r="P56" s="634"/>
      <c r="Q56" s="633"/>
      <c r="R56" s="634"/>
      <c r="S56" s="633"/>
      <c r="T56" s="634"/>
      <c r="U56" s="633"/>
      <c r="V56" s="634"/>
      <c r="W56" s="633"/>
      <c r="X56" s="634"/>
      <c r="Y56" s="633"/>
      <c r="Z56" s="634"/>
      <c r="AA56" s="633"/>
      <c r="AB56" s="634"/>
      <c r="AC56" s="22">
        <f t="shared" si="2"/>
        <v>0</v>
      </c>
      <c r="AD56" s="40"/>
      <c r="AE56" s="50"/>
      <c r="AG56" s="88" t="s">
        <v>59</v>
      </c>
      <c r="AH56" s="84" t="s">
        <v>84</v>
      </c>
    </row>
    <row r="57" spans="1:34" ht="12.75" hidden="1" customHeight="1">
      <c r="A57" s="54"/>
      <c r="B57" s="35" t="s">
        <v>76</v>
      </c>
      <c r="C57" s="635"/>
      <c r="D57" s="634"/>
      <c r="E57" s="635"/>
      <c r="F57" s="634"/>
      <c r="G57" s="633"/>
      <c r="H57" s="634"/>
      <c r="I57" s="635"/>
      <c r="J57" s="634"/>
      <c r="K57" s="633"/>
      <c r="L57" s="634"/>
      <c r="M57" s="633"/>
      <c r="N57" s="634"/>
      <c r="O57" s="633"/>
      <c r="P57" s="634"/>
      <c r="Q57" s="633"/>
      <c r="R57" s="634"/>
      <c r="S57" s="633"/>
      <c r="T57" s="634"/>
      <c r="U57" s="633"/>
      <c r="V57" s="634"/>
      <c r="W57" s="633"/>
      <c r="X57" s="634"/>
      <c r="Y57" s="633"/>
      <c r="Z57" s="634"/>
      <c r="AA57" s="633"/>
      <c r="AB57" s="634"/>
      <c r="AC57" s="22">
        <f t="shared" si="2"/>
        <v>0</v>
      </c>
      <c r="AD57" s="40"/>
      <c r="AE57" s="50"/>
      <c r="AG57" s="27" t="s">
        <v>54</v>
      </c>
      <c r="AH57" s="84" t="s">
        <v>84</v>
      </c>
    </row>
    <row r="58" spans="1:34" ht="12.75" hidden="1" customHeight="1">
      <c r="A58" s="54"/>
      <c r="B58" s="34" t="s">
        <v>109</v>
      </c>
      <c r="C58" s="635"/>
      <c r="D58" s="634"/>
      <c r="E58" s="633"/>
      <c r="F58" s="634"/>
      <c r="G58" s="633"/>
      <c r="H58" s="634"/>
      <c r="I58" s="635"/>
      <c r="J58" s="634"/>
      <c r="K58" s="633"/>
      <c r="L58" s="634"/>
      <c r="M58" s="633"/>
      <c r="N58" s="634"/>
      <c r="O58" s="633"/>
      <c r="P58" s="634"/>
      <c r="Q58" s="633"/>
      <c r="R58" s="634"/>
      <c r="S58" s="633"/>
      <c r="T58" s="634"/>
      <c r="U58" s="633"/>
      <c r="V58" s="634"/>
      <c r="W58" s="633"/>
      <c r="X58" s="634"/>
      <c r="Y58" s="633"/>
      <c r="Z58" s="634"/>
      <c r="AA58" s="633"/>
      <c r="AB58" s="634"/>
      <c r="AC58" s="22">
        <f t="shared" si="2"/>
        <v>0</v>
      </c>
      <c r="AD58" s="40"/>
      <c r="AE58" s="50"/>
      <c r="AG58" s="27" t="s">
        <v>110</v>
      </c>
      <c r="AH58" s="84" t="s">
        <v>84</v>
      </c>
    </row>
    <row r="59" spans="1:34" hidden="1">
      <c r="A59" s="54"/>
      <c r="B59" s="35" t="s">
        <v>116</v>
      </c>
      <c r="C59" s="633"/>
      <c r="D59" s="634"/>
      <c r="E59" s="635"/>
      <c r="F59" s="634"/>
      <c r="G59" s="633"/>
      <c r="H59" s="634"/>
      <c r="I59" s="635"/>
      <c r="J59" s="634"/>
      <c r="K59" s="633"/>
      <c r="L59" s="634"/>
      <c r="M59" s="633"/>
      <c r="N59" s="634"/>
      <c r="O59" s="633"/>
      <c r="P59" s="634"/>
      <c r="Q59" s="633"/>
      <c r="R59" s="634"/>
      <c r="S59" s="633"/>
      <c r="T59" s="634"/>
      <c r="U59" s="633"/>
      <c r="V59" s="634"/>
      <c r="W59" s="633"/>
      <c r="X59" s="634"/>
      <c r="Y59" s="633"/>
      <c r="Z59" s="634"/>
      <c r="AA59" s="633"/>
      <c r="AB59" s="634"/>
      <c r="AC59" s="22">
        <f t="shared" si="2"/>
        <v>0</v>
      </c>
      <c r="AD59" s="40"/>
      <c r="AE59" s="50"/>
      <c r="AG59" s="27" t="s">
        <v>118</v>
      </c>
      <c r="AH59" s="84" t="s">
        <v>84</v>
      </c>
    </row>
    <row r="60" spans="1:34" ht="12.75" hidden="1" customHeight="1">
      <c r="A60" s="54"/>
      <c r="B60" s="35" t="s">
        <v>125</v>
      </c>
      <c r="C60" s="635"/>
      <c r="D60" s="634"/>
      <c r="E60" s="635"/>
      <c r="F60" s="634"/>
      <c r="G60" s="633"/>
      <c r="H60" s="634"/>
      <c r="I60" s="635"/>
      <c r="J60" s="634"/>
      <c r="K60" s="633"/>
      <c r="L60" s="634"/>
      <c r="M60" s="633"/>
      <c r="N60" s="634"/>
      <c r="O60" s="633"/>
      <c r="P60" s="634"/>
      <c r="Q60" s="633"/>
      <c r="R60" s="634"/>
      <c r="S60" s="633"/>
      <c r="T60" s="634"/>
      <c r="U60" s="633"/>
      <c r="V60" s="634"/>
      <c r="W60" s="633"/>
      <c r="X60" s="634"/>
      <c r="Y60" s="633"/>
      <c r="Z60" s="634"/>
      <c r="AA60" s="633"/>
      <c r="AB60" s="634"/>
      <c r="AC60" s="22">
        <f t="shared" si="2"/>
        <v>0</v>
      </c>
      <c r="AD60" s="40"/>
      <c r="AE60" s="50"/>
      <c r="AG60" s="27" t="s">
        <v>47</v>
      </c>
      <c r="AH60" s="84" t="s">
        <v>84</v>
      </c>
    </row>
    <row r="61" spans="1:34" ht="12.75" hidden="1">
      <c r="A61" s="54"/>
      <c r="B61" s="35" t="s">
        <v>129</v>
      </c>
      <c r="C61" s="635"/>
      <c r="D61" s="634"/>
      <c r="E61" s="635"/>
      <c r="F61" s="634"/>
      <c r="G61" s="633"/>
      <c r="H61" s="634"/>
      <c r="I61" s="635"/>
      <c r="J61" s="634"/>
      <c r="K61" s="633"/>
      <c r="L61" s="634"/>
      <c r="M61" s="633"/>
      <c r="N61" s="634"/>
      <c r="O61" s="633"/>
      <c r="P61" s="634"/>
      <c r="Q61" s="633"/>
      <c r="R61" s="634"/>
      <c r="S61" s="633"/>
      <c r="T61" s="634"/>
      <c r="U61" s="633"/>
      <c r="V61" s="634"/>
      <c r="W61" s="633"/>
      <c r="X61" s="634"/>
      <c r="Y61" s="633"/>
      <c r="Z61" s="634"/>
      <c r="AA61" s="633"/>
      <c r="AB61" s="634"/>
      <c r="AC61" s="22">
        <f t="shared" si="2"/>
        <v>0</v>
      </c>
      <c r="AD61" s="40"/>
      <c r="AE61" s="50"/>
      <c r="AG61" s="90" t="s">
        <v>129</v>
      </c>
      <c r="AH61" s="84" t="s">
        <v>84</v>
      </c>
    </row>
    <row r="62" spans="1:34" hidden="1">
      <c r="A62" s="54"/>
      <c r="B62" s="34" t="s">
        <v>70</v>
      </c>
      <c r="C62" s="635"/>
      <c r="D62" s="634"/>
      <c r="E62" s="633"/>
      <c r="F62" s="634"/>
      <c r="G62" s="633"/>
      <c r="H62" s="634"/>
      <c r="I62" s="635"/>
      <c r="J62" s="634"/>
      <c r="K62" s="633"/>
      <c r="L62" s="634"/>
      <c r="M62" s="633"/>
      <c r="N62" s="634"/>
      <c r="O62" s="633"/>
      <c r="P62" s="634"/>
      <c r="Q62" s="633"/>
      <c r="R62" s="634"/>
      <c r="S62" s="633"/>
      <c r="T62" s="634"/>
      <c r="U62" s="633"/>
      <c r="V62" s="634"/>
      <c r="W62" s="633"/>
      <c r="X62" s="634"/>
      <c r="Y62" s="633"/>
      <c r="Z62" s="634"/>
      <c r="AA62" s="633"/>
      <c r="AB62" s="634"/>
      <c r="AC62" s="22">
        <f t="shared" si="2"/>
        <v>0</v>
      </c>
      <c r="AD62" s="40"/>
      <c r="AE62" s="50"/>
      <c r="AG62" s="27" t="s">
        <v>45</v>
      </c>
      <c r="AH62" s="84" t="s">
        <v>84</v>
      </c>
    </row>
    <row r="63" spans="1:34" ht="12.75" hidden="1" customHeight="1">
      <c r="A63" s="54"/>
      <c r="B63" s="35" t="s">
        <v>126</v>
      </c>
      <c r="C63" s="635"/>
      <c r="D63" s="634"/>
      <c r="E63" s="635"/>
      <c r="F63" s="634"/>
      <c r="G63" s="633"/>
      <c r="H63" s="634"/>
      <c r="I63" s="635"/>
      <c r="J63" s="634"/>
      <c r="K63" s="633"/>
      <c r="L63" s="634"/>
      <c r="M63" s="633"/>
      <c r="N63" s="634"/>
      <c r="O63" s="633"/>
      <c r="P63" s="634"/>
      <c r="Q63" s="633"/>
      <c r="R63" s="634"/>
      <c r="S63" s="633"/>
      <c r="T63" s="634"/>
      <c r="U63" s="633"/>
      <c r="V63" s="634"/>
      <c r="W63" s="633"/>
      <c r="X63" s="634"/>
      <c r="Y63" s="633"/>
      <c r="Z63" s="634"/>
      <c r="AA63" s="633"/>
      <c r="AB63" s="634"/>
      <c r="AC63" s="22">
        <f t="shared" si="2"/>
        <v>0</v>
      </c>
      <c r="AD63" s="40"/>
      <c r="AE63" s="50"/>
      <c r="AG63" s="27" t="s">
        <v>73</v>
      </c>
      <c r="AH63" s="84" t="s">
        <v>84</v>
      </c>
    </row>
    <row r="64" spans="1:34" ht="12.75" hidden="1" customHeight="1">
      <c r="A64" s="54"/>
      <c r="B64" s="34" t="s">
        <v>107</v>
      </c>
      <c r="C64" s="633"/>
      <c r="D64" s="634"/>
      <c r="E64" s="635"/>
      <c r="F64" s="634"/>
      <c r="G64" s="633"/>
      <c r="H64" s="634"/>
      <c r="I64" s="635"/>
      <c r="J64" s="634"/>
      <c r="K64" s="633"/>
      <c r="L64" s="634"/>
      <c r="M64" s="633"/>
      <c r="N64" s="634"/>
      <c r="O64" s="633"/>
      <c r="P64" s="634"/>
      <c r="Q64" s="633"/>
      <c r="R64" s="634"/>
      <c r="S64" s="633"/>
      <c r="T64" s="634"/>
      <c r="U64" s="633"/>
      <c r="V64" s="634"/>
      <c r="W64" s="633"/>
      <c r="X64" s="634"/>
      <c r="Y64" s="633"/>
      <c r="Z64" s="634"/>
      <c r="AA64" s="633"/>
      <c r="AB64" s="634"/>
      <c r="AC64" s="22">
        <f t="shared" si="2"/>
        <v>0</v>
      </c>
      <c r="AD64" s="40"/>
      <c r="AE64" s="50"/>
      <c r="AG64" s="27" t="s">
        <v>41</v>
      </c>
      <c r="AH64" s="84" t="s">
        <v>84</v>
      </c>
    </row>
    <row r="65" spans="1:34" hidden="1">
      <c r="A65" s="54"/>
      <c r="B65" s="34" t="s">
        <v>96</v>
      </c>
      <c r="C65" s="635"/>
      <c r="D65" s="634"/>
      <c r="E65" s="635"/>
      <c r="F65" s="634"/>
      <c r="G65" s="633"/>
      <c r="H65" s="634"/>
      <c r="I65" s="635"/>
      <c r="J65" s="634"/>
      <c r="K65" s="633"/>
      <c r="L65" s="634"/>
      <c r="M65" s="633"/>
      <c r="N65" s="634"/>
      <c r="O65" s="633"/>
      <c r="P65" s="634"/>
      <c r="Q65" s="633"/>
      <c r="R65" s="634"/>
      <c r="S65" s="633"/>
      <c r="T65" s="634"/>
      <c r="U65" s="633"/>
      <c r="V65" s="634"/>
      <c r="W65" s="633"/>
      <c r="X65" s="634"/>
      <c r="Y65" s="633"/>
      <c r="Z65" s="634"/>
      <c r="AA65" s="633"/>
      <c r="AB65" s="634"/>
      <c r="AC65" s="22">
        <f t="shared" si="2"/>
        <v>0</v>
      </c>
      <c r="AD65" s="40"/>
      <c r="AE65" s="50"/>
      <c r="AG65" s="27" t="s">
        <v>73</v>
      </c>
      <c r="AH65" s="84" t="s">
        <v>84</v>
      </c>
    </row>
    <row r="66" spans="1:34" ht="12.75" hidden="1" customHeight="1">
      <c r="A66" s="54"/>
      <c r="B66" s="35" t="s">
        <v>27</v>
      </c>
      <c r="C66" s="635"/>
      <c r="D66" s="634"/>
      <c r="E66" s="635"/>
      <c r="F66" s="634"/>
      <c r="G66" s="633"/>
      <c r="H66" s="634"/>
      <c r="I66" s="635"/>
      <c r="J66" s="634"/>
      <c r="K66" s="633"/>
      <c r="L66" s="634"/>
      <c r="M66" s="633"/>
      <c r="N66" s="634"/>
      <c r="O66" s="633"/>
      <c r="P66" s="634"/>
      <c r="Q66" s="633"/>
      <c r="R66" s="634"/>
      <c r="S66" s="633"/>
      <c r="T66" s="634"/>
      <c r="U66" s="633"/>
      <c r="V66" s="634"/>
      <c r="W66" s="633"/>
      <c r="X66" s="634"/>
      <c r="Y66" s="633"/>
      <c r="Z66" s="634"/>
      <c r="AA66" s="633"/>
      <c r="AB66" s="634"/>
      <c r="AC66" s="22">
        <f t="shared" si="2"/>
        <v>0</v>
      </c>
      <c r="AD66" s="40"/>
      <c r="AE66" s="50"/>
      <c r="AG66" s="27" t="s">
        <v>47</v>
      </c>
      <c r="AH66" s="84" t="s">
        <v>84</v>
      </c>
    </row>
    <row r="67" spans="1:34" hidden="1">
      <c r="A67" s="54"/>
      <c r="B67" s="35" t="s">
        <v>48</v>
      </c>
      <c r="C67" s="635"/>
      <c r="D67" s="634"/>
      <c r="E67" s="635"/>
      <c r="F67" s="634"/>
      <c r="G67" s="633"/>
      <c r="H67" s="634"/>
      <c r="I67" s="635"/>
      <c r="J67" s="634"/>
      <c r="K67" s="633"/>
      <c r="L67" s="634"/>
      <c r="M67" s="633"/>
      <c r="N67" s="634"/>
      <c r="O67" s="633"/>
      <c r="P67" s="634"/>
      <c r="Q67" s="633"/>
      <c r="R67" s="634"/>
      <c r="S67" s="633"/>
      <c r="T67" s="634"/>
      <c r="U67" s="633"/>
      <c r="V67" s="634"/>
      <c r="W67" s="633"/>
      <c r="X67" s="634"/>
      <c r="Y67" s="633"/>
      <c r="Z67" s="634"/>
      <c r="AA67" s="633"/>
      <c r="AB67" s="634"/>
      <c r="AC67" s="22">
        <f t="shared" si="2"/>
        <v>0</v>
      </c>
      <c r="AD67" s="40"/>
      <c r="AE67" s="50"/>
      <c r="AG67" s="27" t="s">
        <v>47</v>
      </c>
      <c r="AH67" s="84" t="s">
        <v>84</v>
      </c>
    </row>
    <row r="68" spans="1:34" hidden="1">
      <c r="A68" s="54"/>
      <c r="B68" s="34" t="s">
        <v>69</v>
      </c>
      <c r="C68" s="635"/>
      <c r="D68" s="634"/>
      <c r="E68" s="633"/>
      <c r="F68" s="634"/>
      <c r="G68" s="633"/>
      <c r="H68" s="634"/>
      <c r="I68" s="635"/>
      <c r="J68" s="634"/>
      <c r="K68" s="633"/>
      <c r="L68" s="634"/>
      <c r="M68" s="633"/>
      <c r="N68" s="634"/>
      <c r="O68" s="633"/>
      <c r="P68" s="634"/>
      <c r="Q68" s="633"/>
      <c r="R68" s="634"/>
      <c r="S68" s="633"/>
      <c r="T68" s="634"/>
      <c r="U68" s="633"/>
      <c r="V68" s="634"/>
      <c r="W68" s="633"/>
      <c r="X68" s="634"/>
      <c r="Y68" s="633"/>
      <c r="Z68" s="634"/>
      <c r="AA68" s="633"/>
      <c r="AB68" s="634"/>
      <c r="AC68" s="22">
        <f t="shared" si="2"/>
        <v>0</v>
      </c>
      <c r="AD68" s="40"/>
      <c r="AE68" s="50"/>
      <c r="AG68" s="27" t="s">
        <v>41</v>
      </c>
      <c r="AH68" s="84" t="s">
        <v>84</v>
      </c>
    </row>
    <row r="69" spans="1:34" ht="12.75" hidden="1" customHeight="1">
      <c r="A69" s="54"/>
      <c r="B69" s="35" t="s">
        <v>63</v>
      </c>
      <c r="C69" s="633"/>
      <c r="D69" s="634"/>
      <c r="E69" s="635"/>
      <c r="F69" s="634"/>
      <c r="G69" s="633"/>
      <c r="H69" s="634"/>
      <c r="I69" s="635"/>
      <c r="J69" s="634"/>
      <c r="K69" s="633"/>
      <c r="L69" s="634"/>
      <c r="M69" s="633"/>
      <c r="N69" s="634"/>
      <c r="O69" s="633"/>
      <c r="P69" s="634"/>
      <c r="Q69" s="633"/>
      <c r="R69" s="634"/>
      <c r="S69" s="633"/>
      <c r="T69" s="634"/>
      <c r="U69" s="633"/>
      <c r="V69" s="634"/>
      <c r="W69" s="633"/>
      <c r="X69" s="634"/>
      <c r="Y69" s="633"/>
      <c r="Z69" s="634"/>
      <c r="AA69" s="633"/>
      <c r="AB69" s="634"/>
      <c r="AC69" s="22">
        <f t="shared" si="2"/>
        <v>0</v>
      </c>
      <c r="AD69" s="40"/>
      <c r="AE69" s="50"/>
      <c r="AG69" s="27" t="s">
        <v>58</v>
      </c>
      <c r="AH69" s="84" t="s">
        <v>84</v>
      </c>
    </row>
    <row r="70" spans="1:34" ht="12.75" hidden="1" customHeight="1">
      <c r="A70" s="54"/>
      <c r="B70" s="34" t="s">
        <v>67</v>
      </c>
      <c r="C70" s="635"/>
      <c r="D70" s="634"/>
      <c r="E70" s="635"/>
      <c r="F70" s="634"/>
      <c r="G70" s="633"/>
      <c r="H70" s="634"/>
      <c r="I70" s="635"/>
      <c r="J70" s="634"/>
      <c r="K70" s="633"/>
      <c r="L70" s="634"/>
      <c r="M70" s="633"/>
      <c r="N70" s="634"/>
      <c r="O70" s="633"/>
      <c r="P70" s="634"/>
      <c r="Q70" s="633"/>
      <c r="R70" s="634"/>
      <c r="S70" s="633"/>
      <c r="T70" s="634"/>
      <c r="U70" s="633"/>
      <c r="V70" s="634"/>
      <c r="W70" s="633"/>
      <c r="X70" s="634"/>
      <c r="Y70" s="633"/>
      <c r="Z70" s="634"/>
      <c r="AA70" s="633"/>
      <c r="AB70" s="634"/>
      <c r="AC70" s="22">
        <f t="shared" si="2"/>
        <v>0</v>
      </c>
      <c r="AD70" s="40"/>
      <c r="AE70" s="50"/>
      <c r="AG70" s="27" t="s">
        <v>41</v>
      </c>
      <c r="AH70" s="84" t="s">
        <v>84</v>
      </c>
    </row>
    <row r="71" spans="1:34" ht="12.75" hidden="1" customHeight="1">
      <c r="A71" s="54"/>
      <c r="B71" s="35" t="s">
        <v>95</v>
      </c>
      <c r="C71" s="635"/>
      <c r="D71" s="634"/>
      <c r="E71" s="635"/>
      <c r="F71" s="634"/>
      <c r="G71" s="633"/>
      <c r="H71" s="634"/>
      <c r="I71" s="635"/>
      <c r="J71" s="634"/>
      <c r="K71" s="633"/>
      <c r="L71" s="634"/>
      <c r="M71" s="633"/>
      <c r="N71" s="634"/>
      <c r="O71" s="633"/>
      <c r="P71" s="634"/>
      <c r="Q71" s="633"/>
      <c r="R71" s="634"/>
      <c r="S71" s="633"/>
      <c r="T71" s="634"/>
      <c r="U71" s="633"/>
      <c r="V71" s="634"/>
      <c r="W71" s="633"/>
      <c r="X71" s="634"/>
      <c r="Y71" s="633"/>
      <c r="Z71" s="634"/>
      <c r="AA71" s="633"/>
      <c r="AB71" s="634"/>
      <c r="AC71" s="22">
        <f t="shared" si="2"/>
        <v>0</v>
      </c>
      <c r="AD71" s="40"/>
      <c r="AE71" s="50"/>
      <c r="AG71" s="27" t="s">
        <v>41</v>
      </c>
      <c r="AH71" s="84" t="s">
        <v>84</v>
      </c>
    </row>
    <row r="72" spans="1:34" ht="12.75" hidden="1" customHeight="1">
      <c r="A72" s="54"/>
      <c r="B72" s="35" t="s">
        <v>77</v>
      </c>
      <c r="C72" s="635"/>
      <c r="D72" s="634"/>
      <c r="E72" s="633"/>
      <c r="F72" s="634"/>
      <c r="G72" s="633"/>
      <c r="H72" s="634"/>
      <c r="I72" s="635"/>
      <c r="J72" s="634"/>
      <c r="K72" s="633"/>
      <c r="L72" s="634"/>
      <c r="M72" s="633"/>
      <c r="N72" s="634"/>
      <c r="O72" s="633"/>
      <c r="P72" s="634"/>
      <c r="Q72" s="633"/>
      <c r="R72" s="634"/>
      <c r="S72" s="633"/>
      <c r="T72" s="634"/>
      <c r="U72" s="633"/>
      <c r="V72" s="634"/>
      <c r="W72" s="633"/>
      <c r="X72" s="634"/>
      <c r="Y72" s="633"/>
      <c r="Z72" s="634"/>
      <c r="AA72" s="633"/>
      <c r="AB72" s="634"/>
      <c r="AC72" s="22">
        <f t="shared" si="2"/>
        <v>0</v>
      </c>
      <c r="AD72" s="40"/>
      <c r="AE72" s="50"/>
      <c r="AG72" s="27" t="s">
        <v>47</v>
      </c>
      <c r="AH72" s="84" t="s">
        <v>84</v>
      </c>
    </row>
    <row r="73" spans="1:34" ht="12.75" hidden="1" customHeight="1">
      <c r="A73" s="54"/>
      <c r="B73" s="35" t="s">
        <v>99</v>
      </c>
      <c r="C73" s="635"/>
      <c r="D73" s="634"/>
      <c r="E73" s="635"/>
      <c r="F73" s="634"/>
      <c r="G73" s="633"/>
      <c r="H73" s="634"/>
      <c r="I73" s="635"/>
      <c r="J73" s="634"/>
      <c r="K73" s="633"/>
      <c r="L73" s="634"/>
      <c r="M73" s="633"/>
      <c r="N73" s="634"/>
      <c r="O73" s="633"/>
      <c r="P73" s="634"/>
      <c r="Q73" s="633"/>
      <c r="R73" s="634"/>
      <c r="S73" s="633"/>
      <c r="T73" s="634"/>
      <c r="U73" s="633"/>
      <c r="V73" s="634"/>
      <c r="W73" s="633"/>
      <c r="X73" s="634"/>
      <c r="Y73" s="633"/>
      <c r="Z73" s="634"/>
      <c r="AA73" s="633"/>
      <c r="AB73" s="634"/>
      <c r="AC73" s="22">
        <f t="shared" si="2"/>
        <v>0</v>
      </c>
      <c r="AD73" s="40"/>
      <c r="AE73" s="50"/>
      <c r="AG73" s="27" t="s">
        <v>41</v>
      </c>
      <c r="AH73" s="84" t="s">
        <v>84</v>
      </c>
    </row>
    <row r="74" spans="1:34" ht="12.75" hidden="1" customHeight="1">
      <c r="A74" s="54"/>
      <c r="B74" s="35" t="s">
        <v>100</v>
      </c>
      <c r="C74" s="633"/>
      <c r="D74" s="634"/>
      <c r="E74" s="635"/>
      <c r="F74" s="634"/>
      <c r="G74" s="633"/>
      <c r="H74" s="634"/>
      <c r="I74" s="635"/>
      <c r="J74" s="634"/>
      <c r="K74" s="633"/>
      <c r="L74" s="634"/>
      <c r="M74" s="633"/>
      <c r="N74" s="634"/>
      <c r="O74" s="633"/>
      <c r="P74" s="634"/>
      <c r="Q74" s="633"/>
      <c r="R74" s="634"/>
      <c r="S74" s="633"/>
      <c r="T74" s="634"/>
      <c r="U74" s="633"/>
      <c r="V74" s="634"/>
      <c r="W74" s="633"/>
      <c r="X74" s="634"/>
      <c r="Y74" s="633"/>
      <c r="Z74" s="634"/>
      <c r="AA74" s="633"/>
      <c r="AB74" s="634"/>
      <c r="AC74" s="22">
        <f t="shared" si="2"/>
        <v>0</v>
      </c>
      <c r="AD74" s="40"/>
      <c r="AE74" s="50"/>
      <c r="AG74" s="27" t="s">
        <v>73</v>
      </c>
      <c r="AH74" s="84" t="s">
        <v>84</v>
      </c>
    </row>
    <row r="75" spans="1:34" ht="12.75" hidden="1" customHeight="1">
      <c r="A75" s="54"/>
      <c r="B75" s="34" t="s">
        <v>80</v>
      </c>
      <c r="C75" s="635"/>
      <c r="D75" s="634"/>
      <c r="E75" s="635"/>
      <c r="F75" s="634"/>
      <c r="G75" s="633"/>
      <c r="H75" s="634"/>
      <c r="I75" s="635"/>
      <c r="J75" s="634"/>
      <c r="K75" s="633"/>
      <c r="L75" s="634"/>
      <c r="M75" s="633"/>
      <c r="N75" s="634"/>
      <c r="O75" s="633"/>
      <c r="P75" s="634"/>
      <c r="Q75" s="633"/>
      <c r="R75" s="634"/>
      <c r="S75" s="633"/>
      <c r="T75" s="634"/>
      <c r="U75" s="633"/>
      <c r="V75" s="634"/>
      <c r="W75" s="633"/>
      <c r="X75" s="634"/>
      <c r="Y75" s="633"/>
      <c r="Z75" s="634"/>
      <c r="AA75" s="633"/>
      <c r="AB75" s="634"/>
      <c r="AC75" s="22">
        <f t="shared" si="2"/>
        <v>0</v>
      </c>
      <c r="AD75" s="40"/>
      <c r="AE75" s="50"/>
      <c r="AG75" s="27" t="s">
        <v>73</v>
      </c>
      <c r="AH75" s="84" t="s">
        <v>84</v>
      </c>
    </row>
    <row r="76" spans="1:34" ht="12.75" hidden="1" customHeight="1">
      <c r="A76" s="54"/>
      <c r="B76" s="34" t="s">
        <v>97</v>
      </c>
      <c r="C76" s="635"/>
      <c r="D76" s="634"/>
      <c r="E76" s="633"/>
      <c r="F76" s="634"/>
      <c r="G76" s="633"/>
      <c r="H76" s="634"/>
      <c r="I76" s="635"/>
      <c r="J76" s="634"/>
      <c r="K76" s="633"/>
      <c r="L76" s="634"/>
      <c r="M76" s="633"/>
      <c r="N76" s="634"/>
      <c r="O76" s="633"/>
      <c r="P76" s="634"/>
      <c r="Q76" s="633"/>
      <c r="R76" s="634"/>
      <c r="S76" s="633"/>
      <c r="T76" s="634"/>
      <c r="U76" s="633"/>
      <c r="V76" s="634"/>
      <c r="W76" s="633"/>
      <c r="X76" s="634"/>
      <c r="Y76" s="633"/>
      <c r="Z76" s="634"/>
      <c r="AA76" s="633"/>
      <c r="AB76" s="634"/>
      <c r="AC76" s="22">
        <f t="shared" si="2"/>
        <v>0</v>
      </c>
      <c r="AD76" s="40"/>
      <c r="AE76" s="50"/>
      <c r="AG76" s="27" t="s">
        <v>73</v>
      </c>
      <c r="AH76" s="84" t="s">
        <v>84</v>
      </c>
    </row>
    <row r="77" spans="1:34" ht="12.75" hidden="1" customHeight="1">
      <c r="A77" s="54"/>
      <c r="B77" s="35" t="s">
        <v>101</v>
      </c>
      <c r="C77" s="635"/>
      <c r="D77" s="634"/>
      <c r="E77" s="635"/>
      <c r="F77" s="634"/>
      <c r="G77" s="633"/>
      <c r="H77" s="634"/>
      <c r="I77" s="635"/>
      <c r="J77" s="634"/>
      <c r="K77" s="633"/>
      <c r="L77" s="634"/>
      <c r="M77" s="633"/>
      <c r="N77" s="634"/>
      <c r="O77" s="633"/>
      <c r="P77" s="634"/>
      <c r="Q77" s="633"/>
      <c r="R77" s="634"/>
      <c r="S77" s="633"/>
      <c r="T77" s="634"/>
      <c r="U77" s="633"/>
      <c r="V77" s="634"/>
      <c r="W77" s="633"/>
      <c r="X77" s="634"/>
      <c r="Y77" s="633"/>
      <c r="Z77" s="634"/>
      <c r="AA77" s="633"/>
      <c r="AB77" s="634"/>
      <c r="AC77" s="22">
        <f t="shared" si="2"/>
        <v>0</v>
      </c>
      <c r="AD77" s="40"/>
      <c r="AE77" s="50"/>
      <c r="AG77" s="27" t="s">
        <v>41</v>
      </c>
      <c r="AH77" s="84" t="s">
        <v>84</v>
      </c>
    </row>
    <row r="78" spans="1:34" ht="12.75" hidden="1" customHeight="1">
      <c r="A78" s="54"/>
      <c r="B78" s="34" t="s">
        <v>90</v>
      </c>
      <c r="C78" s="635"/>
      <c r="D78" s="634"/>
      <c r="E78" s="635"/>
      <c r="F78" s="634"/>
      <c r="G78" s="633"/>
      <c r="H78" s="634"/>
      <c r="I78" s="635"/>
      <c r="J78" s="634"/>
      <c r="K78" s="633"/>
      <c r="L78" s="634"/>
      <c r="M78" s="633"/>
      <c r="N78" s="634"/>
      <c r="O78" s="633"/>
      <c r="P78" s="634"/>
      <c r="Q78" s="633"/>
      <c r="R78" s="634"/>
      <c r="S78" s="633"/>
      <c r="T78" s="634"/>
      <c r="U78" s="633"/>
      <c r="V78" s="634"/>
      <c r="W78" s="633"/>
      <c r="X78" s="634"/>
      <c r="Y78" s="633"/>
      <c r="Z78" s="634"/>
      <c r="AA78" s="633"/>
      <c r="AB78" s="634"/>
      <c r="AC78" s="22">
        <f t="shared" si="2"/>
        <v>0</v>
      </c>
      <c r="AD78" s="40"/>
      <c r="AE78" s="50"/>
      <c r="AG78" s="27" t="s">
        <v>58</v>
      </c>
      <c r="AH78" s="84" t="s">
        <v>84</v>
      </c>
    </row>
    <row r="79" spans="1:34" ht="12.75" hidden="1" customHeight="1">
      <c r="A79" s="54"/>
      <c r="B79" s="35" t="s">
        <v>29</v>
      </c>
      <c r="C79" s="633"/>
      <c r="D79" s="634"/>
      <c r="E79" s="635"/>
      <c r="F79" s="634"/>
      <c r="G79" s="633"/>
      <c r="H79" s="634"/>
      <c r="I79" s="635"/>
      <c r="J79" s="634"/>
      <c r="K79" s="633"/>
      <c r="L79" s="634"/>
      <c r="M79" s="633"/>
      <c r="N79" s="634"/>
      <c r="O79" s="633"/>
      <c r="P79" s="634"/>
      <c r="Q79" s="633"/>
      <c r="R79" s="634"/>
      <c r="S79" s="633"/>
      <c r="T79" s="634"/>
      <c r="U79" s="633"/>
      <c r="V79" s="634"/>
      <c r="W79" s="633"/>
      <c r="X79" s="634"/>
      <c r="Y79" s="633"/>
      <c r="Z79" s="634"/>
      <c r="AA79" s="633"/>
      <c r="AB79" s="634"/>
      <c r="AC79" s="22">
        <f t="shared" si="2"/>
        <v>0</v>
      </c>
      <c r="AD79" s="40"/>
      <c r="AE79" s="50"/>
      <c r="AG79" s="27" t="s">
        <v>54</v>
      </c>
      <c r="AH79" s="84" t="s">
        <v>84</v>
      </c>
    </row>
    <row r="80" spans="1:34" ht="12.75" hidden="1" customHeight="1">
      <c r="A80" s="54"/>
      <c r="B80" s="35" t="s">
        <v>20</v>
      </c>
      <c r="C80" s="635"/>
      <c r="D80" s="634"/>
      <c r="E80" s="635"/>
      <c r="F80" s="634"/>
      <c r="G80" s="633"/>
      <c r="H80" s="634"/>
      <c r="I80" s="635"/>
      <c r="J80" s="634"/>
      <c r="K80" s="633"/>
      <c r="L80" s="634"/>
      <c r="M80" s="633"/>
      <c r="N80" s="634"/>
      <c r="O80" s="633"/>
      <c r="P80" s="634"/>
      <c r="Q80" s="633"/>
      <c r="R80" s="634"/>
      <c r="S80" s="633"/>
      <c r="T80" s="634"/>
      <c r="U80" s="633"/>
      <c r="V80" s="634"/>
      <c r="W80" s="633"/>
      <c r="X80" s="634"/>
      <c r="Y80" s="633"/>
      <c r="Z80" s="634"/>
      <c r="AA80" s="633"/>
      <c r="AB80" s="634"/>
      <c r="AC80" s="22">
        <f t="shared" si="2"/>
        <v>0</v>
      </c>
      <c r="AD80" s="40"/>
      <c r="AE80" s="50"/>
      <c r="AG80" s="87" t="s">
        <v>105</v>
      </c>
      <c r="AH80" s="84" t="s">
        <v>84</v>
      </c>
    </row>
    <row r="81" spans="1:34" ht="12.75" hidden="1" customHeight="1">
      <c r="A81" s="54"/>
      <c r="B81" s="35" t="s">
        <v>21</v>
      </c>
      <c r="C81" s="635"/>
      <c r="D81" s="634"/>
      <c r="E81" s="635"/>
      <c r="F81" s="634"/>
      <c r="G81" s="633"/>
      <c r="H81" s="634"/>
      <c r="I81" s="635"/>
      <c r="J81" s="634"/>
      <c r="K81" s="633"/>
      <c r="L81" s="634"/>
      <c r="M81" s="633"/>
      <c r="N81" s="634"/>
      <c r="O81" s="633"/>
      <c r="P81" s="634"/>
      <c r="Q81" s="633"/>
      <c r="R81" s="634"/>
      <c r="S81" s="633"/>
      <c r="T81" s="634"/>
      <c r="U81" s="633"/>
      <c r="V81" s="634"/>
      <c r="W81" s="633"/>
      <c r="X81" s="634"/>
      <c r="Y81" s="633"/>
      <c r="Z81" s="634"/>
      <c r="AA81" s="633"/>
      <c r="AB81" s="634"/>
      <c r="AC81" s="22">
        <f t="shared" si="2"/>
        <v>0</v>
      </c>
      <c r="AD81" s="40"/>
      <c r="AE81" s="50"/>
      <c r="AG81" s="87" t="s">
        <v>105</v>
      </c>
      <c r="AH81" s="84" t="s">
        <v>84</v>
      </c>
    </row>
    <row r="82" spans="1:34">
      <c r="I82"/>
      <c r="K82"/>
    </row>
    <row r="83" spans="1:34">
      <c r="B83" s="116" t="s">
        <v>86</v>
      </c>
    </row>
    <row r="84" spans="1:34">
      <c r="B84" s="117" t="s">
        <v>152</v>
      </c>
    </row>
    <row r="85" spans="1:34">
      <c r="B85" s="1387" t="s">
        <v>2002</v>
      </c>
    </row>
    <row r="86" spans="1:34" s="18" customFormat="1" ht="15.95" customHeight="1">
      <c r="A86" s="55"/>
      <c r="AE86" s="51"/>
    </row>
    <row r="87" spans="1:34">
      <c r="A87" s="56"/>
    </row>
    <row r="88" spans="1:34">
      <c r="A88" s="56"/>
    </row>
    <row r="89" spans="1:34">
      <c r="E89" s="33" t="s">
        <v>61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02" t="s">
        <v>132</v>
      </c>
      <c r="Y89" s="18"/>
      <c r="Z89" s="18"/>
      <c r="AA89" s="18"/>
      <c r="AB89" s="18"/>
    </row>
    <row r="105" spans="2:20">
      <c r="B105" t="s">
        <v>51</v>
      </c>
      <c r="S105" s="83">
        <v>1</v>
      </c>
      <c r="T105" s="7">
        <v>30</v>
      </c>
    </row>
    <row r="106" spans="2:20">
      <c r="S106" s="77">
        <v>2</v>
      </c>
      <c r="T106" s="7">
        <v>28</v>
      </c>
    </row>
    <row r="107" spans="2:20">
      <c r="S107" s="77">
        <v>3</v>
      </c>
      <c r="T107" s="7">
        <v>26</v>
      </c>
    </row>
    <row r="108" spans="2:20">
      <c r="S108" s="82">
        <v>4</v>
      </c>
      <c r="T108" s="7">
        <v>24</v>
      </c>
    </row>
    <row r="109" spans="2:20">
      <c r="S109" s="82">
        <v>5</v>
      </c>
      <c r="T109" s="7">
        <v>23</v>
      </c>
    </row>
    <row r="110" spans="2:20">
      <c r="S110" s="82">
        <v>6</v>
      </c>
      <c r="T110" s="7">
        <v>22</v>
      </c>
    </row>
    <row r="111" spans="2:20">
      <c r="S111" s="82">
        <v>7</v>
      </c>
      <c r="T111" s="7">
        <v>21</v>
      </c>
    </row>
    <row r="112" spans="2:20">
      <c r="S112" s="82">
        <v>8</v>
      </c>
      <c r="T112" s="7">
        <v>20</v>
      </c>
    </row>
    <row r="113" spans="19:20">
      <c r="S113" s="82">
        <v>9</v>
      </c>
      <c r="T113" s="7">
        <v>19</v>
      </c>
    </row>
    <row r="114" spans="19:20">
      <c r="S114" s="82">
        <v>10</v>
      </c>
      <c r="T114" s="7">
        <v>18</v>
      </c>
    </row>
    <row r="115" spans="19:20">
      <c r="S115" s="82">
        <v>11</v>
      </c>
      <c r="T115" s="7">
        <v>17</v>
      </c>
    </row>
    <row r="116" spans="19:20">
      <c r="S116" s="82">
        <v>12</v>
      </c>
      <c r="T116" s="7">
        <v>16</v>
      </c>
    </row>
    <row r="117" spans="19:20">
      <c r="S117" s="82">
        <v>13</v>
      </c>
      <c r="T117" s="7">
        <v>15</v>
      </c>
    </row>
    <row r="118" spans="19:20">
      <c r="S118" s="82">
        <v>14</v>
      </c>
      <c r="T118" s="7">
        <v>14</v>
      </c>
    </row>
    <row r="119" spans="19:20">
      <c r="S119" s="82">
        <v>15</v>
      </c>
      <c r="T119" s="7">
        <v>13</v>
      </c>
    </row>
    <row r="120" spans="19:20">
      <c r="S120" s="82">
        <v>16</v>
      </c>
      <c r="T120" s="7">
        <v>12</v>
      </c>
    </row>
    <row r="121" spans="19:20">
      <c r="S121" s="82">
        <v>17</v>
      </c>
      <c r="T121" s="7">
        <v>11</v>
      </c>
    </row>
    <row r="122" spans="19:20">
      <c r="S122" s="82">
        <v>18</v>
      </c>
      <c r="T122" s="7">
        <v>10</v>
      </c>
    </row>
    <row r="123" spans="19:20">
      <c r="S123" s="82">
        <v>19</v>
      </c>
      <c r="T123" s="7">
        <v>9</v>
      </c>
    </row>
    <row r="124" spans="19:20">
      <c r="S124" s="82">
        <v>20</v>
      </c>
      <c r="T124" s="7">
        <v>8</v>
      </c>
    </row>
    <row r="125" spans="19:20">
      <c r="S125" s="82">
        <v>21</v>
      </c>
      <c r="T125" s="7">
        <v>7</v>
      </c>
    </row>
    <row r="126" spans="19:20">
      <c r="S126" s="82">
        <v>22</v>
      </c>
      <c r="T126" s="7">
        <v>6</v>
      </c>
    </row>
    <row r="127" spans="19:20">
      <c r="S127" s="82">
        <v>23</v>
      </c>
      <c r="T127" s="7">
        <v>5</v>
      </c>
    </row>
    <row r="128" spans="19:20">
      <c r="S128" s="82">
        <v>24</v>
      </c>
      <c r="T128" s="7">
        <v>4</v>
      </c>
    </row>
    <row r="129" spans="19:20">
      <c r="S129" s="82">
        <v>25</v>
      </c>
      <c r="T129" s="7">
        <v>3</v>
      </c>
    </row>
    <row r="130" spans="19:20">
      <c r="S130" s="82">
        <v>26</v>
      </c>
      <c r="T130" s="7">
        <v>2</v>
      </c>
    </row>
    <row r="131" spans="19:20">
      <c r="S131" s="82">
        <v>27</v>
      </c>
      <c r="T131" s="7">
        <v>1</v>
      </c>
    </row>
    <row r="132" spans="19:20">
      <c r="S132" s="82">
        <v>28</v>
      </c>
      <c r="T132" s="7">
        <v>1</v>
      </c>
    </row>
    <row r="133" spans="19:20">
      <c r="S133" s="82">
        <v>29</v>
      </c>
      <c r="T133" s="7">
        <v>1</v>
      </c>
    </row>
    <row r="134" spans="19:20">
      <c r="S134" s="82">
        <v>30</v>
      </c>
      <c r="T134" s="7">
        <v>1</v>
      </c>
    </row>
  </sheetData>
  <sortState ref="A6:AK19">
    <sortCondition descending="1" ref="AC6:AC19"/>
    <sortCondition descending="1" ref="AE6:AE19"/>
    <sortCondition ref="AH6:AH19"/>
  </sortState>
  <mergeCells count="26">
    <mergeCell ref="AA4:AB4"/>
    <mergeCell ref="AA3:AB3"/>
    <mergeCell ref="W3:X3"/>
    <mergeCell ref="O4:P4"/>
    <mergeCell ref="C3:D3"/>
    <mergeCell ref="C4:D4"/>
    <mergeCell ref="O3:P3"/>
    <mergeCell ref="G3:H3"/>
    <mergeCell ref="S3:T3"/>
    <mergeCell ref="S4:T4"/>
    <mergeCell ref="E3:F3"/>
    <mergeCell ref="K3:L3"/>
    <mergeCell ref="E4:F4"/>
    <mergeCell ref="K4:L4"/>
    <mergeCell ref="G4:H4"/>
    <mergeCell ref="W4:X4"/>
    <mergeCell ref="I3:J3"/>
    <mergeCell ref="I4:J4"/>
    <mergeCell ref="U4:V4"/>
    <mergeCell ref="M4:N4"/>
    <mergeCell ref="Y4:Z4"/>
    <mergeCell ref="U3:V3"/>
    <mergeCell ref="M3:N3"/>
    <mergeCell ref="Y3:Z3"/>
    <mergeCell ref="Q3:R3"/>
    <mergeCell ref="Q4:R4"/>
  </mergeCells>
  <phoneticPr fontId="29" type="noConversion"/>
  <pageMargins left="0.39370078740157483" right="0.19685039370078741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 tint="-4.9989318521683403E-2"/>
  </sheetPr>
  <dimension ref="A1:IY315"/>
  <sheetViews>
    <sheetView zoomScaleNormal="100" workbookViewId="0"/>
  </sheetViews>
  <sheetFormatPr defaultRowHeight="15" customHeight="1"/>
  <cols>
    <col min="1" max="1" width="5.7109375" style="830" customWidth="1"/>
    <col min="2" max="2" width="40.7109375" style="317" customWidth="1"/>
    <col min="3" max="10" width="6.7109375" style="317" customWidth="1"/>
    <col min="11" max="12" width="1.7109375" style="317" customWidth="1"/>
    <col min="13" max="13" width="6" style="118" customWidth="1"/>
    <col min="14" max="14" width="40.7109375" style="134" customWidth="1"/>
    <col min="15" max="16" width="10.7109375" style="148" customWidth="1"/>
    <col min="17" max="17" width="12.42578125" style="148" customWidth="1"/>
    <col min="18" max="18" width="10.85546875" style="148" customWidth="1"/>
    <col min="19" max="19" width="1.7109375" style="118" customWidth="1"/>
    <col min="20" max="20" width="4.42578125" style="173" customWidth="1"/>
    <col min="21" max="21" width="20" style="174" customWidth="1"/>
    <col min="22" max="22" width="33.140625" style="186" customWidth="1"/>
    <col min="23" max="25" width="6.7109375" style="176" customWidth="1"/>
    <col min="26" max="26" width="6" style="177" customWidth="1"/>
    <col min="27" max="27" width="6.7109375" style="313" customWidth="1"/>
    <col min="28" max="28" width="5.140625" style="177" customWidth="1"/>
    <col min="29" max="262" width="9.140625" style="317"/>
    <col min="263" max="263" width="6.42578125" style="317" customWidth="1"/>
    <col min="264" max="264" width="54.7109375" style="317" customWidth="1"/>
    <col min="265" max="265" width="7.5703125" style="317" customWidth="1"/>
    <col min="266" max="269" width="8.7109375" style="317" customWidth="1"/>
    <col min="270" max="270" width="10.28515625" style="317" customWidth="1"/>
    <col min="271" max="271" width="9.7109375" style="317" customWidth="1"/>
    <col min="272" max="272" width="8.42578125" style="317" customWidth="1"/>
    <col min="273" max="274" width="1.7109375" style="317" customWidth="1"/>
    <col min="275" max="275" width="0" style="317" hidden="1" customWidth="1"/>
    <col min="276" max="278" width="1.7109375" style="317" customWidth="1"/>
    <col min="279" max="279" width="0" style="317" hidden="1" customWidth="1"/>
    <col min="280" max="518" width="9.140625" style="317"/>
    <col min="519" max="519" width="6.42578125" style="317" customWidth="1"/>
    <col min="520" max="520" width="54.7109375" style="317" customWidth="1"/>
    <col min="521" max="521" width="7.5703125" style="317" customWidth="1"/>
    <col min="522" max="525" width="8.7109375" style="317" customWidth="1"/>
    <col min="526" max="526" width="10.28515625" style="317" customWidth="1"/>
    <col min="527" max="527" width="9.7109375" style="317" customWidth="1"/>
    <col min="528" max="528" width="8.42578125" style="317" customWidth="1"/>
    <col min="529" max="530" width="1.7109375" style="317" customWidth="1"/>
    <col min="531" max="531" width="0" style="317" hidden="1" customWidth="1"/>
    <col min="532" max="534" width="1.7109375" style="317" customWidth="1"/>
    <col min="535" max="535" width="0" style="317" hidden="1" customWidth="1"/>
    <col min="536" max="774" width="9.140625" style="317"/>
    <col min="775" max="775" width="6.42578125" style="317" customWidth="1"/>
    <col min="776" max="776" width="54.7109375" style="317" customWidth="1"/>
    <col min="777" max="777" width="7.5703125" style="317" customWidth="1"/>
    <col min="778" max="781" width="8.7109375" style="317" customWidth="1"/>
    <col min="782" max="782" width="10.28515625" style="317" customWidth="1"/>
    <col min="783" max="783" width="9.7109375" style="317" customWidth="1"/>
    <col min="784" max="784" width="8.42578125" style="317" customWidth="1"/>
    <col min="785" max="786" width="1.7109375" style="317" customWidth="1"/>
    <col min="787" max="787" width="0" style="317" hidden="1" customWidth="1"/>
    <col min="788" max="790" width="1.7109375" style="317" customWidth="1"/>
    <col min="791" max="791" width="0" style="317" hidden="1" customWidth="1"/>
    <col min="792" max="1030" width="9.140625" style="317"/>
    <col min="1031" max="1031" width="6.42578125" style="317" customWidth="1"/>
    <col min="1032" max="1032" width="54.7109375" style="317" customWidth="1"/>
    <col min="1033" max="1033" width="7.5703125" style="317" customWidth="1"/>
    <col min="1034" max="1037" width="8.7109375" style="317" customWidth="1"/>
    <col min="1038" max="1038" width="10.28515625" style="317" customWidth="1"/>
    <col min="1039" max="1039" width="9.7109375" style="317" customWidth="1"/>
    <col min="1040" max="1040" width="8.42578125" style="317" customWidth="1"/>
    <col min="1041" max="1042" width="1.7109375" style="317" customWidth="1"/>
    <col min="1043" max="1043" width="0" style="317" hidden="1" customWidth="1"/>
    <col min="1044" max="1046" width="1.7109375" style="317" customWidth="1"/>
    <col min="1047" max="1047" width="0" style="317" hidden="1" customWidth="1"/>
    <col min="1048" max="1286" width="9.140625" style="317"/>
    <col min="1287" max="1287" width="6.42578125" style="317" customWidth="1"/>
    <col min="1288" max="1288" width="54.7109375" style="317" customWidth="1"/>
    <col min="1289" max="1289" width="7.5703125" style="317" customWidth="1"/>
    <col min="1290" max="1293" width="8.7109375" style="317" customWidth="1"/>
    <col min="1294" max="1294" width="10.28515625" style="317" customWidth="1"/>
    <col min="1295" max="1295" width="9.7109375" style="317" customWidth="1"/>
    <col min="1296" max="1296" width="8.42578125" style="317" customWidth="1"/>
    <col min="1297" max="1298" width="1.7109375" style="317" customWidth="1"/>
    <col min="1299" max="1299" width="0" style="317" hidden="1" customWidth="1"/>
    <col min="1300" max="1302" width="1.7109375" style="317" customWidth="1"/>
    <col min="1303" max="1303" width="0" style="317" hidden="1" customWidth="1"/>
    <col min="1304" max="1542" width="9.140625" style="317"/>
    <col min="1543" max="1543" width="6.42578125" style="317" customWidth="1"/>
    <col min="1544" max="1544" width="54.7109375" style="317" customWidth="1"/>
    <col min="1545" max="1545" width="7.5703125" style="317" customWidth="1"/>
    <col min="1546" max="1549" width="8.7109375" style="317" customWidth="1"/>
    <col min="1550" max="1550" width="10.28515625" style="317" customWidth="1"/>
    <col min="1551" max="1551" width="9.7109375" style="317" customWidth="1"/>
    <col min="1552" max="1552" width="8.42578125" style="317" customWidth="1"/>
    <col min="1553" max="1554" width="1.7109375" style="317" customWidth="1"/>
    <col min="1555" max="1555" width="0" style="317" hidden="1" customWidth="1"/>
    <col min="1556" max="1558" width="1.7109375" style="317" customWidth="1"/>
    <col min="1559" max="1559" width="0" style="317" hidden="1" customWidth="1"/>
    <col min="1560" max="1798" width="9.140625" style="317"/>
    <col min="1799" max="1799" width="6.42578125" style="317" customWidth="1"/>
    <col min="1800" max="1800" width="54.7109375" style="317" customWidth="1"/>
    <col min="1801" max="1801" width="7.5703125" style="317" customWidth="1"/>
    <col min="1802" max="1805" width="8.7109375" style="317" customWidth="1"/>
    <col min="1806" max="1806" width="10.28515625" style="317" customWidth="1"/>
    <col min="1807" max="1807" width="9.7109375" style="317" customWidth="1"/>
    <col min="1808" max="1808" width="8.42578125" style="317" customWidth="1"/>
    <col min="1809" max="1810" width="1.7109375" style="317" customWidth="1"/>
    <col min="1811" max="1811" width="0" style="317" hidden="1" customWidth="1"/>
    <col min="1812" max="1814" width="1.7109375" style="317" customWidth="1"/>
    <col min="1815" max="1815" width="0" style="317" hidden="1" customWidth="1"/>
    <col min="1816" max="2054" width="9.140625" style="317"/>
    <col min="2055" max="2055" width="6.42578125" style="317" customWidth="1"/>
    <col min="2056" max="2056" width="54.7109375" style="317" customWidth="1"/>
    <col min="2057" max="2057" width="7.5703125" style="317" customWidth="1"/>
    <col min="2058" max="2061" width="8.7109375" style="317" customWidth="1"/>
    <col min="2062" max="2062" width="10.28515625" style="317" customWidth="1"/>
    <col min="2063" max="2063" width="9.7109375" style="317" customWidth="1"/>
    <col min="2064" max="2064" width="8.42578125" style="317" customWidth="1"/>
    <col min="2065" max="2066" width="1.7109375" style="317" customWidth="1"/>
    <col min="2067" max="2067" width="0" style="317" hidden="1" customWidth="1"/>
    <col min="2068" max="2070" width="1.7109375" style="317" customWidth="1"/>
    <col min="2071" max="2071" width="0" style="317" hidden="1" customWidth="1"/>
    <col min="2072" max="2310" width="9.140625" style="317"/>
    <col min="2311" max="2311" width="6.42578125" style="317" customWidth="1"/>
    <col min="2312" max="2312" width="54.7109375" style="317" customWidth="1"/>
    <col min="2313" max="2313" width="7.5703125" style="317" customWidth="1"/>
    <col min="2314" max="2317" width="8.7109375" style="317" customWidth="1"/>
    <col min="2318" max="2318" width="10.28515625" style="317" customWidth="1"/>
    <col min="2319" max="2319" width="9.7109375" style="317" customWidth="1"/>
    <col min="2320" max="2320" width="8.42578125" style="317" customWidth="1"/>
    <col min="2321" max="2322" width="1.7109375" style="317" customWidth="1"/>
    <col min="2323" max="2323" width="0" style="317" hidden="1" customWidth="1"/>
    <col min="2324" max="2326" width="1.7109375" style="317" customWidth="1"/>
    <col min="2327" max="2327" width="0" style="317" hidden="1" customWidth="1"/>
    <col min="2328" max="2566" width="9.140625" style="317"/>
    <col min="2567" max="2567" width="6.42578125" style="317" customWidth="1"/>
    <col min="2568" max="2568" width="54.7109375" style="317" customWidth="1"/>
    <col min="2569" max="2569" width="7.5703125" style="317" customWidth="1"/>
    <col min="2570" max="2573" width="8.7109375" style="317" customWidth="1"/>
    <col min="2574" max="2574" width="10.28515625" style="317" customWidth="1"/>
    <col min="2575" max="2575" width="9.7109375" style="317" customWidth="1"/>
    <col min="2576" max="2576" width="8.42578125" style="317" customWidth="1"/>
    <col min="2577" max="2578" width="1.7109375" style="317" customWidth="1"/>
    <col min="2579" max="2579" width="0" style="317" hidden="1" customWidth="1"/>
    <col min="2580" max="2582" width="1.7109375" style="317" customWidth="1"/>
    <col min="2583" max="2583" width="0" style="317" hidden="1" customWidth="1"/>
    <col min="2584" max="2822" width="9.140625" style="317"/>
    <col min="2823" max="2823" width="6.42578125" style="317" customWidth="1"/>
    <col min="2824" max="2824" width="54.7109375" style="317" customWidth="1"/>
    <col min="2825" max="2825" width="7.5703125" style="317" customWidth="1"/>
    <col min="2826" max="2829" width="8.7109375" style="317" customWidth="1"/>
    <col min="2830" max="2830" width="10.28515625" style="317" customWidth="1"/>
    <col min="2831" max="2831" width="9.7109375" style="317" customWidth="1"/>
    <col min="2832" max="2832" width="8.42578125" style="317" customWidth="1"/>
    <col min="2833" max="2834" width="1.7109375" style="317" customWidth="1"/>
    <col min="2835" max="2835" width="0" style="317" hidden="1" customWidth="1"/>
    <col min="2836" max="2838" width="1.7109375" style="317" customWidth="1"/>
    <col min="2839" max="2839" width="0" style="317" hidden="1" customWidth="1"/>
    <col min="2840" max="3078" width="9.140625" style="317"/>
    <col min="3079" max="3079" width="6.42578125" style="317" customWidth="1"/>
    <col min="3080" max="3080" width="54.7109375" style="317" customWidth="1"/>
    <col min="3081" max="3081" width="7.5703125" style="317" customWidth="1"/>
    <col min="3082" max="3085" width="8.7109375" style="317" customWidth="1"/>
    <col min="3086" max="3086" width="10.28515625" style="317" customWidth="1"/>
    <col min="3087" max="3087" width="9.7109375" style="317" customWidth="1"/>
    <col min="3088" max="3088" width="8.42578125" style="317" customWidth="1"/>
    <col min="3089" max="3090" width="1.7109375" style="317" customWidth="1"/>
    <col min="3091" max="3091" width="0" style="317" hidden="1" customWidth="1"/>
    <col min="3092" max="3094" width="1.7109375" style="317" customWidth="1"/>
    <col min="3095" max="3095" width="0" style="317" hidden="1" customWidth="1"/>
    <col min="3096" max="3334" width="9.140625" style="317"/>
    <col min="3335" max="3335" width="6.42578125" style="317" customWidth="1"/>
    <col min="3336" max="3336" width="54.7109375" style="317" customWidth="1"/>
    <col min="3337" max="3337" width="7.5703125" style="317" customWidth="1"/>
    <col min="3338" max="3341" width="8.7109375" style="317" customWidth="1"/>
    <col min="3342" max="3342" width="10.28515625" style="317" customWidth="1"/>
    <col min="3343" max="3343" width="9.7109375" style="317" customWidth="1"/>
    <col min="3344" max="3344" width="8.42578125" style="317" customWidth="1"/>
    <col min="3345" max="3346" width="1.7109375" style="317" customWidth="1"/>
    <col min="3347" max="3347" width="0" style="317" hidden="1" customWidth="1"/>
    <col min="3348" max="3350" width="1.7109375" style="317" customWidth="1"/>
    <col min="3351" max="3351" width="0" style="317" hidden="1" customWidth="1"/>
    <col min="3352" max="3590" width="9.140625" style="317"/>
    <col min="3591" max="3591" width="6.42578125" style="317" customWidth="1"/>
    <col min="3592" max="3592" width="54.7109375" style="317" customWidth="1"/>
    <col min="3593" max="3593" width="7.5703125" style="317" customWidth="1"/>
    <col min="3594" max="3597" width="8.7109375" style="317" customWidth="1"/>
    <col min="3598" max="3598" width="10.28515625" style="317" customWidth="1"/>
    <col min="3599" max="3599" width="9.7109375" style="317" customWidth="1"/>
    <col min="3600" max="3600" width="8.42578125" style="317" customWidth="1"/>
    <col min="3601" max="3602" width="1.7109375" style="317" customWidth="1"/>
    <col min="3603" max="3603" width="0" style="317" hidden="1" customWidth="1"/>
    <col min="3604" max="3606" width="1.7109375" style="317" customWidth="1"/>
    <col min="3607" max="3607" width="0" style="317" hidden="1" customWidth="1"/>
    <col min="3608" max="3846" width="9.140625" style="317"/>
    <col min="3847" max="3847" width="6.42578125" style="317" customWidth="1"/>
    <col min="3848" max="3848" width="54.7109375" style="317" customWidth="1"/>
    <col min="3849" max="3849" width="7.5703125" style="317" customWidth="1"/>
    <col min="3850" max="3853" width="8.7109375" style="317" customWidth="1"/>
    <col min="3854" max="3854" width="10.28515625" style="317" customWidth="1"/>
    <col min="3855" max="3855" width="9.7109375" style="317" customWidth="1"/>
    <col min="3856" max="3856" width="8.42578125" style="317" customWidth="1"/>
    <col min="3857" max="3858" width="1.7109375" style="317" customWidth="1"/>
    <col min="3859" max="3859" width="0" style="317" hidden="1" customWidth="1"/>
    <col min="3860" max="3862" width="1.7109375" style="317" customWidth="1"/>
    <col min="3863" max="3863" width="0" style="317" hidden="1" customWidth="1"/>
    <col min="3864" max="4102" width="9.140625" style="317"/>
    <col min="4103" max="4103" width="6.42578125" style="317" customWidth="1"/>
    <col min="4104" max="4104" width="54.7109375" style="317" customWidth="1"/>
    <col min="4105" max="4105" width="7.5703125" style="317" customWidth="1"/>
    <col min="4106" max="4109" width="8.7109375" style="317" customWidth="1"/>
    <col min="4110" max="4110" width="10.28515625" style="317" customWidth="1"/>
    <col min="4111" max="4111" width="9.7109375" style="317" customWidth="1"/>
    <col min="4112" max="4112" width="8.42578125" style="317" customWidth="1"/>
    <col min="4113" max="4114" width="1.7109375" style="317" customWidth="1"/>
    <col min="4115" max="4115" width="0" style="317" hidden="1" customWidth="1"/>
    <col min="4116" max="4118" width="1.7109375" style="317" customWidth="1"/>
    <col min="4119" max="4119" width="0" style="317" hidden="1" customWidth="1"/>
    <col min="4120" max="4358" width="9.140625" style="317"/>
    <col min="4359" max="4359" width="6.42578125" style="317" customWidth="1"/>
    <col min="4360" max="4360" width="54.7109375" style="317" customWidth="1"/>
    <col min="4361" max="4361" width="7.5703125" style="317" customWidth="1"/>
    <col min="4362" max="4365" width="8.7109375" style="317" customWidth="1"/>
    <col min="4366" max="4366" width="10.28515625" style="317" customWidth="1"/>
    <col min="4367" max="4367" width="9.7109375" style="317" customWidth="1"/>
    <col min="4368" max="4368" width="8.42578125" style="317" customWidth="1"/>
    <col min="4369" max="4370" width="1.7109375" style="317" customWidth="1"/>
    <col min="4371" max="4371" width="0" style="317" hidden="1" customWidth="1"/>
    <col min="4372" max="4374" width="1.7109375" style="317" customWidth="1"/>
    <col min="4375" max="4375" width="0" style="317" hidden="1" customWidth="1"/>
    <col min="4376" max="4614" width="9.140625" style="317"/>
    <col min="4615" max="4615" width="6.42578125" style="317" customWidth="1"/>
    <col min="4616" max="4616" width="54.7109375" style="317" customWidth="1"/>
    <col min="4617" max="4617" width="7.5703125" style="317" customWidth="1"/>
    <col min="4618" max="4621" width="8.7109375" style="317" customWidth="1"/>
    <col min="4622" max="4622" width="10.28515625" style="317" customWidth="1"/>
    <col min="4623" max="4623" width="9.7109375" style="317" customWidth="1"/>
    <col min="4624" max="4624" width="8.42578125" style="317" customWidth="1"/>
    <col min="4625" max="4626" width="1.7109375" style="317" customWidth="1"/>
    <col min="4627" max="4627" width="0" style="317" hidden="1" customWidth="1"/>
    <col min="4628" max="4630" width="1.7109375" style="317" customWidth="1"/>
    <col min="4631" max="4631" width="0" style="317" hidden="1" customWidth="1"/>
    <col min="4632" max="4870" width="9.140625" style="317"/>
    <col min="4871" max="4871" width="6.42578125" style="317" customWidth="1"/>
    <col min="4872" max="4872" width="54.7109375" style="317" customWidth="1"/>
    <col min="4873" max="4873" width="7.5703125" style="317" customWidth="1"/>
    <col min="4874" max="4877" width="8.7109375" style="317" customWidth="1"/>
    <col min="4878" max="4878" width="10.28515625" style="317" customWidth="1"/>
    <col min="4879" max="4879" width="9.7109375" style="317" customWidth="1"/>
    <col min="4880" max="4880" width="8.42578125" style="317" customWidth="1"/>
    <col min="4881" max="4882" width="1.7109375" style="317" customWidth="1"/>
    <col min="4883" max="4883" width="0" style="317" hidden="1" customWidth="1"/>
    <col min="4884" max="4886" width="1.7109375" style="317" customWidth="1"/>
    <col min="4887" max="4887" width="0" style="317" hidden="1" customWidth="1"/>
    <col min="4888" max="5126" width="9.140625" style="317"/>
    <col min="5127" max="5127" width="6.42578125" style="317" customWidth="1"/>
    <col min="5128" max="5128" width="54.7109375" style="317" customWidth="1"/>
    <col min="5129" max="5129" width="7.5703125" style="317" customWidth="1"/>
    <col min="5130" max="5133" width="8.7109375" style="317" customWidth="1"/>
    <col min="5134" max="5134" width="10.28515625" style="317" customWidth="1"/>
    <col min="5135" max="5135" width="9.7109375" style="317" customWidth="1"/>
    <col min="5136" max="5136" width="8.42578125" style="317" customWidth="1"/>
    <col min="5137" max="5138" width="1.7109375" style="317" customWidth="1"/>
    <col min="5139" max="5139" width="0" style="317" hidden="1" customWidth="1"/>
    <col min="5140" max="5142" width="1.7109375" style="317" customWidth="1"/>
    <col min="5143" max="5143" width="0" style="317" hidden="1" customWidth="1"/>
    <col min="5144" max="5382" width="9.140625" style="317"/>
    <col min="5383" max="5383" width="6.42578125" style="317" customWidth="1"/>
    <col min="5384" max="5384" width="54.7109375" style="317" customWidth="1"/>
    <col min="5385" max="5385" width="7.5703125" style="317" customWidth="1"/>
    <col min="5386" max="5389" width="8.7109375" style="317" customWidth="1"/>
    <col min="5390" max="5390" width="10.28515625" style="317" customWidth="1"/>
    <col min="5391" max="5391" width="9.7109375" style="317" customWidth="1"/>
    <col min="5392" max="5392" width="8.42578125" style="317" customWidth="1"/>
    <col min="5393" max="5394" width="1.7109375" style="317" customWidth="1"/>
    <col min="5395" max="5395" width="0" style="317" hidden="1" customWidth="1"/>
    <col min="5396" max="5398" width="1.7109375" style="317" customWidth="1"/>
    <col min="5399" max="5399" width="0" style="317" hidden="1" customWidth="1"/>
    <col min="5400" max="5638" width="9.140625" style="317"/>
    <col min="5639" max="5639" width="6.42578125" style="317" customWidth="1"/>
    <col min="5640" max="5640" width="54.7109375" style="317" customWidth="1"/>
    <col min="5641" max="5641" width="7.5703125" style="317" customWidth="1"/>
    <col min="5642" max="5645" width="8.7109375" style="317" customWidth="1"/>
    <col min="5646" max="5646" width="10.28515625" style="317" customWidth="1"/>
    <col min="5647" max="5647" width="9.7109375" style="317" customWidth="1"/>
    <col min="5648" max="5648" width="8.42578125" style="317" customWidth="1"/>
    <col min="5649" max="5650" width="1.7109375" style="317" customWidth="1"/>
    <col min="5651" max="5651" width="0" style="317" hidden="1" customWidth="1"/>
    <col min="5652" max="5654" width="1.7109375" style="317" customWidth="1"/>
    <col min="5655" max="5655" width="0" style="317" hidden="1" customWidth="1"/>
    <col min="5656" max="5894" width="9.140625" style="317"/>
    <col min="5895" max="5895" width="6.42578125" style="317" customWidth="1"/>
    <col min="5896" max="5896" width="54.7109375" style="317" customWidth="1"/>
    <col min="5897" max="5897" width="7.5703125" style="317" customWidth="1"/>
    <col min="5898" max="5901" width="8.7109375" style="317" customWidth="1"/>
    <col min="5902" max="5902" width="10.28515625" style="317" customWidth="1"/>
    <col min="5903" max="5903" width="9.7109375" style="317" customWidth="1"/>
    <col min="5904" max="5904" width="8.42578125" style="317" customWidth="1"/>
    <col min="5905" max="5906" width="1.7109375" style="317" customWidth="1"/>
    <col min="5907" max="5907" width="0" style="317" hidden="1" customWidth="1"/>
    <col min="5908" max="5910" width="1.7109375" style="317" customWidth="1"/>
    <col min="5911" max="5911" width="0" style="317" hidden="1" customWidth="1"/>
    <col min="5912" max="6150" width="9.140625" style="317"/>
    <col min="6151" max="6151" width="6.42578125" style="317" customWidth="1"/>
    <col min="6152" max="6152" width="54.7109375" style="317" customWidth="1"/>
    <col min="6153" max="6153" width="7.5703125" style="317" customWidth="1"/>
    <col min="6154" max="6157" width="8.7109375" style="317" customWidth="1"/>
    <col min="6158" max="6158" width="10.28515625" style="317" customWidth="1"/>
    <col min="6159" max="6159" width="9.7109375" style="317" customWidth="1"/>
    <col min="6160" max="6160" width="8.42578125" style="317" customWidth="1"/>
    <col min="6161" max="6162" width="1.7109375" style="317" customWidth="1"/>
    <col min="6163" max="6163" width="0" style="317" hidden="1" customWidth="1"/>
    <col min="6164" max="6166" width="1.7109375" style="317" customWidth="1"/>
    <col min="6167" max="6167" width="0" style="317" hidden="1" customWidth="1"/>
    <col min="6168" max="6406" width="9.140625" style="317"/>
    <col min="6407" max="6407" width="6.42578125" style="317" customWidth="1"/>
    <col min="6408" max="6408" width="54.7109375" style="317" customWidth="1"/>
    <col min="6409" max="6409" width="7.5703125" style="317" customWidth="1"/>
    <col min="6410" max="6413" width="8.7109375" style="317" customWidth="1"/>
    <col min="6414" max="6414" width="10.28515625" style="317" customWidth="1"/>
    <col min="6415" max="6415" width="9.7109375" style="317" customWidth="1"/>
    <col min="6416" max="6416" width="8.42578125" style="317" customWidth="1"/>
    <col min="6417" max="6418" width="1.7109375" style="317" customWidth="1"/>
    <col min="6419" max="6419" width="0" style="317" hidden="1" customWidth="1"/>
    <col min="6420" max="6422" width="1.7109375" style="317" customWidth="1"/>
    <col min="6423" max="6423" width="0" style="317" hidden="1" customWidth="1"/>
    <col min="6424" max="6662" width="9.140625" style="317"/>
    <col min="6663" max="6663" width="6.42578125" style="317" customWidth="1"/>
    <col min="6664" max="6664" width="54.7109375" style="317" customWidth="1"/>
    <col min="6665" max="6665" width="7.5703125" style="317" customWidth="1"/>
    <col min="6666" max="6669" width="8.7109375" style="317" customWidth="1"/>
    <col min="6670" max="6670" width="10.28515625" style="317" customWidth="1"/>
    <col min="6671" max="6671" width="9.7109375" style="317" customWidth="1"/>
    <col min="6672" max="6672" width="8.42578125" style="317" customWidth="1"/>
    <col min="6673" max="6674" width="1.7109375" style="317" customWidth="1"/>
    <col min="6675" max="6675" width="0" style="317" hidden="1" customWidth="1"/>
    <col min="6676" max="6678" width="1.7109375" style="317" customWidth="1"/>
    <col min="6679" max="6679" width="0" style="317" hidden="1" customWidth="1"/>
    <col min="6680" max="6918" width="9.140625" style="317"/>
    <col min="6919" max="6919" width="6.42578125" style="317" customWidth="1"/>
    <col min="6920" max="6920" width="54.7109375" style="317" customWidth="1"/>
    <col min="6921" max="6921" width="7.5703125" style="317" customWidth="1"/>
    <col min="6922" max="6925" width="8.7109375" style="317" customWidth="1"/>
    <col min="6926" max="6926" width="10.28515625" style="317" customWidth="1"/>
    <col min="6927" max="6927" width="9.7109375" style="317" customWidth="1"/>
    <col min="6928" max="6928" width="8.42578125" style="317" customWidth="1"/>
    <col min="6929" max="6930" width="1.7109375" style="317" customWidth="1"/>
    <col min="6931" max="6931" width="0" style="317" hidden="1" customWidth="1"/>
    <col min="6932" max="6934" width="1.7109375" style="317" customWidth="1"/>
    <col min="6935" max="6935" width="0" style="317" hidden="1" customWidth="1"/>
    <col min="6936" max="7174" width="9.140625" style="317"/>
    <col min="7175" max="7175" width="6.42578125" style="317" customWidth="1"/>
    <col min="7176" max="7176" width="54.7109375" style="317" customWidth="1"/>
    <col min="7177" max="7177" width="7.5703125" style="317" customWidth="1"/>
    <col min="7178" max="7181" width="8.7109375" style="317" customWidth="1"/>
    <col min="7182" max="7182" width="10.28515625" style="317" customWidth="1"/>
    <col min="7183" max="7183" width="9.7109375" style="317" customWidth="1"/>
    <col min="7184" max="7184" width="8.42578125" style="317" customWidth="1"/>
    <col min="7185" max="7186" width="1.7109375" style="317" customWidth="1"/>
    <col min="7187" max="7187" width="0" style="317" hidden="1" customWidth="1"/>
    <col min="7188" max="7190" width="1.7109375" style="317" customWidth="1"/>
    <col min="7191" max="7191" width="0" style="317" hidden="1" customWidth="1"/>
    <col min="7192" max="7430" width="9.140625" style="317"/>
    <col min="7431" max="7431" width="6.42578125" style="317" customWidth="1"/>
    <col min="7432" max="7432" width="54.7109375" style="317" customWidth="1"/>
    <col min="7433" max="7433" width="7.5703125" style="317" customWidth="1"/>
    <col min="7434" max="7437" width="8.7109375" style="317" customWidth="1"/>
    <col min="7438" max="7438" width="10.28515625" style="317" customWidth="1"/>
    <col min="7439" max="7439" width="9.7109375" style="317" customWidth="1"/>
    <col min="7440" max="7440" width="8.42578125" style="317" customWidth="1"/>
    <col min="7441" max="7442" width="1.7109375" style="317" customWidth="1"/>
    <col min="7443" max="7443" width="0" style="317" hidden="1" customWidth="1"/>
    <col min="7444" max="7446" width="1.7109375" style="317" customWidth="1"/>
    <col min="7447" max="7447" width="0" style="317" hidden="1" customWidth="1"/>
    <col min="7448" max="7686" width="9.140625" style="317"/>
    <col min="7687" max="7687" width="6.42578125" style="317" customWidth="1"/>
    <col min="7688" max="7688" width="54.7109375" style="317" customWidth="1"/>
    <col min="7689" max="7689" width="7.5703125" style="317" customWidth="1"/>
    <col min="7690" max="7693" width="8.7109375" style="317" customWidth="1"/>
    <col min="7694" max="7694" width="10.28515625" style="317" customWidth="1"/>
    <col min="7695" max="7695" width="9.7109375" style="317" customWidth="1"/>
    <col min="7696" max="7696" width="8.42578125" style="317" customWidth="1"/>
    <col min="7697" max="7698" width="1.7109375" style="317" customWidth="1"/>
    <col min="7699" max="7699" width="0" style="317" hidden="1" customWidth="1"/>
    <col min="7700" max="7702" width="1.7109375" style="317" customWidth="1"/>
    <col min="7703" max="7703" width="0" style="317" hidden="1" customWidth="1"/>
    <col min="7704" max="7942" width="9.140625" style="317"/>
    <col min="7943" max="7943" width="6.42578125" style="317" customWidth="1"/>
    <col min="7944" max="7944" width="54.7109375" style="317" customWidth="1"/>
    <col min="7945" max="7945" width="7.5703125" style="317" customWidth="1"/>
    <col min="7946" max="7949" width="8.7109375" style="317" customWidth="1"/>
    <col min="7950" max="7950" width="10.28515625" style="317" customWidth="1"/>
    <col min="7951" max="7951" width="9.7109375" style="317" customWidth="1"/>
    <col min="7952" max="7952" width="8.42578125" style="317" customWidth="1"/>
    <col min="7953" max="7954" width="1.7109375" style="317" customWidth="1"/>
    <col min="7955" max="7955" width="0" style="317" hidden="1" customWidth="1"/>
    <col min="7956" max="7958" width="1.7109375" style="317" customWidth="1"/>
    <col min="7959" max="7959" width="0" style="317" hidden="1" customWidth="1"/>
    <col min="7960" max="8198" width="9.140625" style="317"/>
    <col min="8199" max="8199" width="6.42578125" style="317" customWidth="1"/>
    <col min="8200" max="8200" width="54.7109375" style="317" customWidth="1"/>
    <col min="8201" max="8201" width="7.5703125" style="317" customWidth="1"/>
    <col min="8202" max="8205" width="8.7109375" style="317" customWidth="1"/>
    <col min="8206" max="8206" width="10.28515625" style="317" customWidth="1"/>
    <col min="8207" max="8207" width="9.7109375" style="317" customWidth="1"/>
    <col min="8208" max="8208" width="8.42578125" style="317" customWidth="1"/>
    <col min="8209" max="8210" width="1.7109375" style="317" customWidth="1"/>
    <col min="8211" max="8211" width="0" style="317" hidden="1" customWidth="1"/>
    <col min="8212" max="8214" width="1.7109375" style="317" customWidth="1"/>
    <col min="8215" max="8215" width="0" style="317" hidden="1" customWidth="1"/>
    <col min="8216" max="8454" width="9.140625" style="317"/>
    <col min="8455" max="8455" width="6.42578125" style="317" customWidth="1"/>
    <col min="8456" max="8456" width="54.7109375" style="317" customWidth="1"/>
    <col min="8457" max="8457" width="7.5703125" style="317" customWidth="1"/>
    <col min="8458" max="8461" width="8.7109375" style="317" customWidth="1"/>
    <col min="8462" max="8462" width="10.28515625" style="317" customWidth="1"/>
    <col min="8463" max="8463" width="9.7109375" style="317" customWidth="1"/>
    <col min="8464" max="8464" width="8.42578125" style="317" customWidth="1"/>
    <col min="8465" max="8466" width="1.7109375" style="317" customWidth="1"/>
    <col min="8467" max="8467" width="0" style="317" hidden="1" customWidth="1"/>
    <col min="8468" max="8470" width="1.7109375" style="317" customWidth="1"/>
    <col min="8471" max="8471" width="0" style="317" hidden="1" customWidth="1"/>
    <col min="8472" max="8710" width="9.140625" style="317"/>
    <col min="8711" max="8711" width="6.42578125" style="317" customWidth="1"/>
    <col min="8712" max="8712" width="54.7109375" style="317" customWidth="1"/>
    <col min="8713" max="8713" width="7.5703125" style="317" customWidth="1"/>
    <col min="8714" max="8717" width="8.7109375" style="317" customWidth="1"/>
    <col min="8718" max="8718" width="10.28515625" style="317" customWidth="1"/>
    <col min="8719" max="8719" width="9.7109375" style="317" customWidth="1"/>
    <col min="8720" max="8720" width="8.42578125" style="317" customWidth="1"/>
    <col min="8721" max="8722" width="1.7109375" style="317" customWidth="1"/>
    <col min="8723" max="8723" width="0" style="317" hidden="1" customWidth="1"/>
    <col min="8724" max="8726" width="1.7109375" style="317" customWidth="1"/>
    <col min="8727" max="8727" width="0" style="317" hidden="1" customWidth="1"/>
    <col min="8728" max="8966" width="9.140625" style="317"/>
    <col min="8967" max="8967" width="6.42578125" style="317" customWidth="1"/>
    <col min="8968" max="8968" width="54.7109375" style="317" customWidth="1"/>
    <col min="8969" max="8969" width="7.5703125" style="317" customWidth="1"/>
    <col min="8970" max="8973" width="8.7109375" style="317" customWidth="1"/>
    <col min="8974" max="8974" width="10.28515625" style="317" customWidth="1"/>
    <col min="8975" max="8975" width="9.7109375" style="317" customWidth="1"/>
    <col min="8976" max="8976" width="8.42578125" style="317" customWidth="1"/>
    <col min="8977" max="8978" width="1.7109375" style="317" customWidth="1"/>
    <col min="8979" max="8979" width="0" style="317" hidden="1" customWidth="1"/>
    <col min="8980" max="8982" width="1.7109375" style="317" customWidth="1"/>
    <col min="8983" max="8983" width="0" style="317" hidden="1" customWidth="1"/>
    <col min="8984" max="9222" width="9.140625" style="317"/>
    <col min="9223" max="9223" width="6.42578125" style="317" customWidth="1"/>
    <col min="9224" max="9224" width="54.7109375" style="317" customWidth="1"/>
    <col min="9225" max="9225" width="7.5703125" style="317" customWidth="1"/>
    <col min="9226" max="9229" width="8.7109375" style="317" customWidth="1"/>
    <col min="9230" max="9230" width="10.28515625" style="317" customWidth="1"/>
    <col min="9231" max="9231" width="9.7109375" style="317" customWidth="1"/>
    <col min="9232" max="9232" width="8.42578125" style="317" customWidth="1"/>
    <col min="9233" max="9234" width="1.7109375" style="317" customWidth="1"/>
    <col min="9235" max="9235" width="0" style="317" hidden="1" customWidth="1"/>
    <col min="9236" max="9238" width="1.7109375" style="317" customWidth="1"/>
    <col min="9239" max="9239" width="0" style="317" hidden="1" customWidth="1"/>
    <col min="9240" max="9478" width="9.140625" style="317"/>
    <col min="9479" max="9479" width="6.42578125" style="317" customWidth="1"/>
    <col min="9480" max="9480" width="54.7109375" style="317" customWidth="1"/>
    <col min="9481" max="9481" width="7.5703125" style="317" customWidth="1"/>
    <col min="9482" max="9485" width="8.7109375" style="317" customWidth="1"/>
    <col min="9486" max="9486" width="10.28515625" style="317" customWidth="1"/>
    <col min="9487" max="9487" width="9.7109375" style="317" customWidth="1"/>
    <col min="9488" max="9488" width="8.42578125" style="317" customWidth="1"/>
    <col min="9489" max="9490" width="1.7109375" style="317" customWidth="1"/>
    <col min="9491" max="9491" width="0" style="317" hidden="1" customWidth="1"/>
    <col min="9492" max="9494" width="1.7109375" style="317" customWidth="1"/>
    <col min="9495" max="9495" width="0" style="317" hidden="1" customWidth="1"/>
    <col min="9496" max="9734" width="9.140625" style="317"/>
    <col min="9735" max="9735" width="6.42578125" style="317" customWidth="1"/>
    <col min="9736" max="9736" width="54.7109375" style="317" customWidth="1"/>
    <col min="9737" max="9737" width="7.5703125" style="317" customWidth="1"/>
    <col min="9738" max="9741" width="8.7109375" style="317" customWidth="1"/>
    <col min="9742" max="9742" width="10.28515625" style="317" customWidth="1"/>
    <col min="9743" max="9743" width="9.7109375" style="317" customWidth="1"/>
    <col min="9744" max="9744" width="8.42578125" style="317" customWidth="1"/>
    <col min="9745" max="9746" width="1.7109375" style="317" customWidth="1"/>
    <col min="9747" max="9747" width="0" style="317" hidden="1" customWidth="1"/>
    <col min="9748" max="9750" width="1.7109375" style="317" customWidth="1"/>
    <col min="9751" max="9751" width="0" style="317" hidden="1" customWidth="1"/>
    <col min="9752" max="9990" width="9.140625" style="317"/>
    <col min="9991" max="9991" width="6.42578125" style="317" customWidth="1"/>
    <col min="9992" max="9992" width="54.7109375" style="317" customWidth="1"/>
    <col min="9993" max="9993" width="7.5703125" style="317" customWidth="1"/>
    <col min="9994" max="9997" width="8.7109375" style="317" customWidth="1"/>
    <col min="9998" max="9998" width="10.28515625" style="317" customWidth="1"/>
    <col min="9999" max="9999" width="9.7109375" style="317" customWidth="1"/>
    <col min="10000" max="10000" width="8.42578125" style="317" customWidth="1"/>
    <col min="10001" max="10002" width="1.7109375" style="317" customWidth="1"/>
    <col min="10003" max="10003" width="0" style="317" hidden="1" customWidth="1"/>
    <col min="10004" max="10006" width="1.7109375" style="317" customWidth="1"/>
    <col min="10007" max="10007" width="0" style="317" hidden="1" customWidth="1"/>
    <col min="10008" max="10246" width="9.140625" style="317"/>
    <col min="10247" max="10247" width="6.42578125" style="317" customWidth="1"/>
    <col min="10248" max="10248" width="54.7109375" style="317" customWidth="1"/>
    <col min="10249" max="10249" width="7.5703125" style="317" customWidth="1"/>
    <col min="10250" max="10253" width="8.7109375" style="317" customWidth="1"/>
    <col min="10254" max="10254" width="10.28515625" style="317" customWidth="1"/>
    <col min="10255" max="10255" width="9.7109375" style="317" customWidth="1"/>
    <col min="10256" max="10256" width="8.42578125" style="317" customWidth="1"/>
    <col min="10257" max="10258" width="1.7109375" style="317" customWidth="1"/>
    <col min="10259" max="10259" width="0" style="317" hidden="1" customWidth="1"/>
    <col min="10260" max="10262" width="1.7109375" style="317" customWidth="1"/>
    <col min="10263" max="10263" width="0" style="317" hidden="1" customWidth="1"/>
    <col min="10264" max="10502" width="9.140625" style="317"/>
    <col min="10503" max="10503" width="6.42578125" style="317" customWidth="1"/>
    <col min="10504" max="10504" width="54.7109375" style="317" customWidth="1"/>
    <col min="10505" max="10505" width="7.5703125" style="317" customWidth="1"/>
    <col min="10506" max="10509" width="8.7109375" style="317" customWidth="1"/>
    <col min="10510" max="10510" width="10.28515625" style="317" customWidth="1"/>
    <col min="10511" max="10511" width="9.7109375" style="317" customWidth="1"/>
    <col min="10512" max="10512" width="8.42578125" style="317" customWidth="1"/>
    <col min="10513" max="10514" width="1.7109375" style="317" customWidth="1"/>
    <col min="10515" max="10515" width="0" style="317" hidden="1" customWidth="1"/>
    <col min="10516" max="10518" width="1.7109375" style="317" customWidth="1"/>
    <col min="10519" max="10519" width="0" style="317" hidden="1" customWidth="1"/>
    <col min="10520" max="10758" width="9.140625" style="317"/>
    <col min="10759" max="10759" width="6.42578125" style="317" customWidth="1"/>
    <col min="10760" max="10760" width="54.7109375" style="317" customWidth="1"/>
    <col min="10761" max="10761" width="7.5703125" style="317" customWidth="1"/>
    <col min="10762" max="10765" width="8.7109375" style="317" customWidth="1"/>
    <col min="10766" max="10766" width="10.28515625" style="317" customWidth="1"/>
    <col min="10767" max="10767" width="9.7109375" style="317" customWidth="1"/>
    <col min="10768" max="10768" width="8.42578125" style="317" customWidth="1"/>
    <col min="10769" max="10770" width="1.7109375" style="317" customWidth="1"/>
    <col min="10771" max="10771" width="0" style="317" hidden="1" customWidth="1"/>
    <col min="10772" max="10774" width="1.7109375" style="317" customWidth="1"/>
    <col min="10775" max="10775" width="0" style="317" hidden="1" customWidth="1"/>
    <col min="10776" max="11014" width="9.140625" style="317"/>
    <col min="11015" max="11015" width="6.42578125" style="317" customWidth="1"/>
    <col min="11016" max="11016" width="54.7109375" style="317" customWidth="1"/>
    <col min="11017" max="11017" width="7.5703125" style="317" customWidth="1"/>
    <col min="11018" max="11021" width="8.7109375" style="317" customWidth="1"/>
    <col min="11022" max="11022" width="10.28515625" style="317" customWidth="1"/>
    <col min="11023" max="11023" width="9.7109375" style="317" customWidth="1"/>
    <col min="11024" max="11024" width="8.42578125" style="317" customWidth="1"/>
    <col min="11025" max="11026" width="1.7109375" style="317" customWidth="1"/>
    <col min="11027" max="11027" width="0" style="317" hidden="1" customWidth="1"/>
    <col min="11028" max="11030" width="1.7109375" style="317" customWidth="1"/>
    <col min="11031" max="11031" width="0" style="317" hidden="1" customWidth="1"/>
    <col min="11032" max="11270" width="9.140625" style="317"/>
    <col min="11271" max="11271" width="6.42578125" style="317" customWidth="1"/>
    <col min="11272" max="11272" width="54.7109375" style="317" customWidth="1"/>
    <col min="11273" max="11273" width="7.5703125" style="317" customWidth="1"/>
    <col min="11274" max="11277" width="8.7109375" style="317" customWidth="1"/>
    <col min="11278" max="11278" width="10.28515625" style="317" customWidth="1"/>
    <col min="11279" max="11279" width="9.7109375" style="317" customWidth="1"/>
    <col min="11280" max="11280" width="8.42578125" style="317" customWidth="1"/>
    <col min="11281" max="11282" width="1.7109375" style="317" customWidth="1"/>
    <col min="11283" max="11283" width="0" style="317" hidden="1" customWidth="1"/>
    <col min="11284" max="11286" width="1.7109375" style="317" customWidth="1"/>
    <col min="11287" max="11287" width="0" style="317" hidden="1" customWidth="1"/>
    <col min="11288" max="11526" width="9.140625" style="317"/>
    <col min="11527" max="11527" width="6.42578125" style="317" customWidth="1"/>
    <col min="11528" max="11528" width="54.7109375" style="317" customWidth="1"/>
    <col min="11529" max="11529" width="7.5703125" style="317" customWidth="1"/>
    <col min="11530" max="11533" width="8.7109375" style="317" customWidth="1"/>
    <col min="11534" max="11534" width="10.28515625" style="317" customWidth="1"/>
    <col min="11535" max="11535" width="9.7109375" style="317" customWidth="1"/>
    <col min="11536" max="11536" width="8.42578125" style="317" customWidth="1"/>
    <col min="11537" max="11538" width="1.7109375" style="317" customWidth="1"/>
    <col min="11539" max="11539" width="0" style="317" hidden="1" customWidth="1"/>
    <col min="11540" max="11542" width="1.7109375" style="317" customWidth="1"/>
    <col min="11543" max="11543" width="0" style="317" hidden="1" customWidth="1"/>
    <col min="11544" max="11782" width="9.140625" style="317"/>
    <col min="11783" max="11783" width="6.42578125" style="317" customWidth="1"/>
    <col min="11784" max="11784" width="54.7109375" style="317" customWidth="1"/>
    <col min="11785" max="11785" width="7.5703125" style="317" customWidth="1"/>
    <col min="11786" max="11789" width="8.7109375" style="317" customWidth="1"/>
    <col min="11790" max="11790" width="10.28515625" style="317" customWidth="1"/>
    <col min="11791" max="11791" width="9.7109375" style="317" customWidth="1"/>
    <col min="11792" max="11792" width="8.42578125" style="317" customWidth="1"/>
    <col min="11793" max="11794" width="1.7109375" style="317" customWidth="1"/>
    <col min="11795" max="11795" width="0" style="317" hidden="1" customWidth="1"/>
    <col min="11796" max="11798" width="1.7109375" style="317" customWidth="1"/>
    <col min="11799" max="11799" width="0" style="317" hidden="1" customWidth="1"/>
    <col min="11800" max="12038" width="9.140625" style="317"/>
    <col min="12039" max="12039" width="6.42578125" style="317" customWidth="1"/>
    <col min="12040" max="12040" width="54.7109375" style="317" customWidth="1"/>
    <col min="12041" max="12041" width="7.5703125" style="317" customWidth="1"/>
    <col min="12042" max="12045" width="8.7109375" style="317" customWidth="1"/>
    <col min="12046" max="12046" width="10.28515625" style="317" customWidth="1"/>
    <col min="12047" max="12047" width="9.7109375" style="317" customWidth="1"/>
    <col min="12048" max="12048" width="8.42578125" style="317" customWidth="1"/>
    <col min="12049" max="12050" width="1.7109375" style="317" customWidth="1"/>
    <col min="12051" max="12051" width="0" style="317" hidden="1" customWidth="1"/>
    <col min="12052" max="12054" width="1.7109375" style="317" customWidth="1"/>
    <col min="12055" max="12055" width="0" style="317" hidden="1" customWidth="1"/>
    <col min="12056" max="12294" width="9.140625" style="317"/>
    <col min="12295" max="12295" width="6.42578125" style="317" customWidth="1"/>
    <col min="12296" max="12296" width="54.7109375" style="317" customWidth="1"/>
    <col min="12297" max="12297" width="7.5703125" style="317" customWidth="1"/>
    <col min="12298" max="12301" width="8.7109375" style="317" customWidth="1"/>
    <col min="12302" max="12302" width="10.28515625" style="317" customWidth="1"/>
    <col min="12303" max="12303" width="9.7109375" style="317" customWidth="1"/>
    <col min="12304" max="12304" width="8.42578125" style="317" customWidth="1"/>
    <col min="12305" max="12306" width="1.7109375" style="317" customWidth="1"/>
    <col min="12307" max="12307" width="0" style="317" hidden="1" customWidth="1"/>
    <col min="12308" max="12310" width="1.7109375" style="317" customWidth="1"/>
    <col min="12311" max="12311" width="0" style="317" hidden="1" customWidth="1"/>
    <col min="12312" max="12550" width="9.140625" style="317"/>
    <col min="12551" max="12551" width="6.42578125" style="317" customWidth="1"/>
    <col min="12552" max="12552" width="54.7109375" style="317" customWidth="1"/>
    <col min="12553" max="12553" width="7.5703125" style="317" customWidth="1"/>
    <col min="12554" max="12557" width="8.7109375" style="317" customWidth="1"/>
    <col min="12558" max="12558" width="10.28515625" style="317" customWidth="1"/>
    <col min="12559" max="12559" width="9.7109375" style="317" customWidth="1"/>
    <col min="12560" max="12560" width="8.42578125" style="317" customWidth="1"/>
    <col min="12561" max="12562" width="1.7109375" style="317" customWidth="1"/>
    <col min="12563" max="12563" width="0" style="317" hidden="1" customWidth="1"/>
    <col min="12564" max="12566" width="1.7109375" style="317" customWidth="1"/>
    <col min="12567" max="12567" width="0" style="317" hidden="1" customWidth="1"/>
    <col min="12568" max="12806" width="9.140625" style="317"/>
    <col min="12807" max="12807" width="6.42578125" style="317" customWidth="1"/>
    <col min="12808" max="12808" width="54.7109375" style="317" customWidth="1"/>
    <col min="12809" max="12809" width="7.5703125" style="317" customWidth="1"/>
    <col min="12810" max="12813" width="8.7109375" style="317" customWidth="1"/>
    <col min="12814" max="12814" width="10.28515625" style="317" customWidth="1"/>
    <col min="12815" max="12815" width="9.7109375" style="317" customWidth="1"/>
    <col min="12816" max="12816" width="8.42578125" style="317" customWidth="1"/>
    <col min="12817" max="12818" width="1.7109375" style="317" customWidth="1"/>
    <col min="12819" max="12819" width="0" style="317" hidden="1" customWidth="1"/>
    <col min="12820" max="12822" width="1.7109375" style="317" customWidth="1"/>
    <col min="12823" max="12823" width="0" style="317" hidden="1" customWidth="1"/>
    <col min="12824" max="13062" width="9.140625" style="317"/>
    <col min="13063" max="13063" width="6.42578125" style="317" customWidth="1"/>
    <col min="13064" max="13064" width="54.7109375" style="317" customWidth="1"/>
    <col min="13065" max="13065" width="7.5703125" style="317" customWidth="1"/>
    <col min="13066" max="13069" width="8.7109375" style="317" customWidth="1"/>
    <col min="13070" max="13070" width="10.28515625" style="317" customWidth="1"/>
    <col min="13071" max="13071" width="9.7109375" style="317" customWidth="1"/>
    <col min="13072" max="13072" width="8.42578125" style="317" customWidth="1"/>
    <col min="13073" max="13074" width="1.7109375" style="317" customWidth="1"/>
    <col min="13075" max="13075" width="0" style="317" hidden="1" customWidth="1"/>
    <col min="13076" max="13078" width="1.7109375" style="317" customWidth="1"/>
    <col min="13079" max="13079" width="0" style="317" hidden="1" customWidth="1"/>
    <col min="13080" max="13318" width="9.140625" style="317"/>
    <col min="13319" max="13319" width="6.42578125" style="317" customWidth="1"/>
    <col min="13320" max="13320" width="54.7109375" style="317" customWidth="1"/>
    <col min="13321" max="13321" width="7.5703125" style="317" customWidth="1"/>
    <col min="13322" max="13325" width="8.7109375" style="317" customWidth="1"/>
    <col min="13326" max="13326" width="10.28515625" style="317" customWidth="1"/>
    <col min="13327" max="13327" width="9.7109375" style="317" customWidth="1"/>
    <col min="13328" max="13328" width="8.42578125" style="317" customWidth="1"/>
    <col min="13329" max="13330" width="1.7109375" style="317" customWidth="1"/>
    <col min="13331" max="13331" width="0" style="317" hidden="1" customWidth="1"/>
    <col min="13332" max="13334" width="1.7109375" style="317" customWidth="1"/>
    <col min="13335" max="13335" width="0" style="317" hidden="1" customWidth="1"/>
    <col min="13336" max="13574" width="9.140625" style="317"/>
    <col min="13575" max="13575" width="6.42578125" style="317" customWidth="1"/>
    <col min="13576" max="13576" width="54.7109375" style="317" customWidth="1"/>
    <col min="13577" max="13577" width="7.5703125" style="317" customWidth="1"/>
    <col min="13578" max="13581" width="8.7109375" style="317" customWidth="1"/>
    <col min="13582" max="13582" width="10.28515625" style="317" customWidth="1"/>
    <col min="13583" max="13583" width="9.7109375" style="317" customWidth="1"/>
    <col min="13584" max="13584" width="8.42578125" style="317" customWidth="1"/>
    <col min="13585" max="13586" width="1.7109375" style="317" customWidth="1"/>
    <col min="13587" max="13587" width="0" style="317" hidden="1" customWidth="1"/>
    <col min="13588" max="13590" width="1.7109375" style="317" customWidth="1"/>
    <col min="13591" max="13591" width="0" style="317" hidden="1" customWidth="1"/>
    <col min="13592" max="13830" width="9.140625" style="317"/>
    <col min="13831" max="13831" width="6.42578125" style="317" customWidth="1"/>
    <col min="13832" max="13832" width="54.7109375" style="317" customWidth="1"/>
    <col min="13833" max="13833" width="7.5703125" style="317" customWidth="1"/>
    <col min="13834" max="13837" width="8.7109375" style="317" customWidth="1"/>
    <col min="13838" max="13838" width="10.28515625" style="317" customWidth="1"/>
    <col min="13839" max="13839" width="9.7109375" style="317" customWidth="1"/>
    <col min="13840" max="13840" width="8.42578125" style="317" customWidth="1"/>
    <col min="13841" max="13842" width="1.7109375" style="317" customWidth="1"/>
    <col min="13843" max="13843" width="0" style="317" hidden="1" customWidth="1"/>
    <col min="13844" max="13846" width="1.7109375" style="317" customWidth="1"/>
    <col min="13847" max="13847" width="0" style="317" hidden="1" customWidth="1"/>
    <col min="13848" max="14086" width="9.140625" style="317"/>
    <col min="14087" max="14087" width="6.42578125" style="317" customWidth="1"/>
    <col min="14088" max="14088" width="54.7109375" style="317" customWidth="1"/>
    <col min="14089" max="14089" width="7.5703125" style="317" customWidth="1"/>
    <col min="14090" max="14093" width="8.7109375" style="317" customWidth="1"/>
    <col min="14094" max="14094" width="10.28515625" style="317" customWidth="1"/>
    <col min="14095" max="14095" width="9.7109375" style="317" customWidth="1"/>
    <col min="14096" max="14096" width="8.42578125" style="317" customWidth="1"/>
    <col min="14097" max="14098" width="1.7109375" style="317" customWidth="1"/>
    <col min="14099" max="14099" width="0" style="317" hidden="1" customWidth="1"/>
    <col min="14100" max="14102" width="1.7109375" style="317" customWidth="1"/>
    <col min="14103" max="14103" width="0" style="317" hidden="1" customWidth="1"/>
    <col min="14104" max="14342" width="9.140625" style="317"/>
    <col min="14343" max="14343" width="6.42578125" style="317" customWidth="1"/>
    <col min="14344" max="14344" width="54.7109375" style="317" customWidth="1"/>
    <col min="14345" max="14345" width="7.5703125" style="317" customWidth="1"/>
    <col min="14346" max="14349" width="8.7109375" style="317" customWidth="1"/>
    <col min="14350" max="14350" width="10.28515625" style="317" customWidth="1"/>
    <col min="14351" max="14351" width="9.7109375" style="317" customWidth="1"/>
    <col min="14352" max="14352" width="8.42578125" style="317" customWidth="1"/>
    <col min="14353" max="14354" width="1.7109375" style="317" customWidth="1"/>
    <col min="14355" max="14355" width="0" style="317" hidden="1" customWidth="1"/>
    <col min="14356" max="14358" width="1.7109375" style="317" customWidth="1"/>
    <col min="14359" max="14359" width="0" style="317" hidden="1" customWidth="1"/>
    <col min="14360" max="14598" width="9.140625" style="317"/>
    <col min="14599" max="14599" width="6.42578125" style="317" customWidth="1"/>
    <col min="14600" max="14600" width="54.7109375" style="317" customWidth="1"/>
    <col min="14601" max="14601" width="7.5703125" style="317" customWidth="1"/>
    <col min="14602" max="14605" width="8.7109375" style="317" customWidth="1"/>
    <col min="14606" max="14606" width="10.28515625" style="317" customWidth="1"/>
    <col min="14607" max="14607" width="9.7109375" style="317" customWidth="1"/>
    <col min="14608" max="14608" width="8.42578125" style="317" customWidth="1"/>
    <col min="14609" max="14610" width="1.7109375" style="317" customWidth="1"/>
    <col min="14611" max="14611" width="0" style="317" hidden="1" customWidth="1"/>
    <col min="14612" max="14614" width="1.7109375" style="317" customWidth="1"/>
    <col min="14615" max="14615" width="0" style="317" hidden="1" customWidth="1"/>
    <col min="14616" max="14854" width="9.140625" style="317"/>
    <col min="14855" max="14855" width="6.42578125" style="317" customWidth="1"/>
    <col min="14856" max="14856" width="54.7109375" style="317" customWidth="1"/>
    <col min="14857" max="14857" width="7.5703125" style="317" customWidth="1"/>
    <col min="14858" max="14861" width="8.7109375" style="317" customWidth="1"/>
    <col min="14862" max="14862" width="10.28515625" style="317" customWidth="1"/>
    <col min="14863" max="14863" width="9.7109375" style="317" customWidth="1"/>
    <col min="14864" max="14864" width="8.42578125" style="317" customWidth="1"/>
    <col min="14865" max="14866" width="1.7109375" style="317" customWidth="1"/>
    <col min="14867" max="14867" width="0" style="317" hidden="1" customWidth="1"/>
    <col min="14868" max="14870" width="1.7109375" style="317" customWidth="1"/>
    <col min="14871" max="14871" width="0" style="317" hidden="1" customWidth="1"/>
    <col min="14872" max="15110" width="9.140625" style="317"/>
    <col min="15111" max="15111" width="6.42578125" style="317" customWidth="1"/>
    <col min="15112" max="15112" width="54.7109375" style="317" customWidth="1"/>
    <col min="15113" max="15113" width="7.5703125" style="317" customWidth="1"/>
    <col min="15114" max="15117" width="8.7109375" style="317" customWidth="1"/>
    <col min="15118" max="15118" width="10.28515625" style="317" customWidth="1"/>
    <col min="15119" max="15119" width="9.7109375" style="317" customWidth="1"/>
    <col min="15120" max="15120" width="8.42578125" style="317" customWidth="1"/>
    <col min="15121" max="15122" width="1.7109375" style="317" customWidth="1"/>
    <col min="15123" max="15123" width="0" style="317" hidden="1" customWidth="1"/>
    <col min="15124" max="15126" width="1.7109375" style="317" customWidth="1"/>
    <col min="15127" max="15127" width="0" style="317" hidden="1" customWidth="1"/>
    <col min="15128" max="15366" width="9.140625" style="317"/>
    <col min="15367" max="15367" width="6.42578125" style="317" customWidth="1"/>
    <col min="15368" max="15368" width="54.7109375" style="317" customWidth="1"/>
    <col min="15369" max="15369" width="7.5703125" style="317" customWidth="1"/>
    <col min="15370" max="15373" width="8.7109375" style="317" customWidth="1"/>
    <col min="15374" max="15374" width="10.28515625" style="317" customWidth="1"/>
    <col min="15375" max="15375" width="9.7109375" style="317" customWidth="1"/>
    <col min="15376" max="15376" width="8.42578125" style="317" customWidth="1"/>
    <col min="15377" max="15378" width="1.7109375" style="317" customWidth="1"/>
    <col min="15379" max="15379" width="0" style="317" hidden="1" customWidth="1"/>
    <col min="15380" max="15382" width="1.7109375" style="317" customWidth="1"/>
    <col min="15383" max="15383" width="0" style="317" hidden="1" customWidth="1"/>
    <col min="15384" max="15622" width="9.140625" style="317"/>
    <col min="15623" max="15623" width="6.42578125" style="317" customWidth="1"/>
    <col min="15624" max="15624" width="54.7109375" style="317" customWidth="1"/>
    <col min="15625" max="15625" width="7.5703125" style="317" customWidth="1"/>
    <col min="15626" max="15629" width="8.7109375" style="317" customWidth="1"/>
    <col min="15630" max="15630" width="10.28515625" style="317" customWidth="1"/>
    <col min="15631" max="15631" width="9.7109375" style="317" customWidth="1"/>
    <col min="15632" max="15632" width="8.42578125" style="317" customWidth="1"/>
    <col min="15633" max="15634" width="1.7109375" style="317" customWidth="1"/>
    <col min="15635" max="15635" width="0" style="317" hidden="1" customWidth="1"/>
    <col min="15636" max="15638" width="1.7109375" style="317" customWidth="1"/>
    <col min="15639" max="15639" width="0" style="317" hidden="1" customWidth="1"/>
    <col min="15640" max="15878" width="9.140625" style="317"/>
    <col min="15879" max="15879" width="6.42578125" style="317" customWidth="1"/>
    <col min="15880" max="15880" width="54.7109375" style="317" customWidth="1"/>
    <col min="15881" max="15881" width="7.5703125" style="317" customWidth="1"/>
    <col min="15882" max="15885" width="8.7109375" style="317" customWidth="1"/>
    <col min="15886" max="15886" width="10.28515625" style="317" customWidth="1"/>
    <col min="15887" max="15887" width="9.7109375" style="317" customWidth="1"/>
    <col min="15888" max="15888" width="8.42578125" style="317" customWidth="1"/>
    <col min="15889" max="15890" width="1.7109375" style="317" customWidth="1"/>
    <col min="15891" max="15891" width="0" style="317" hidden="1" customWidth="1"/>
    <col min="15892" max="15894" width="1.7109375" style="317" customWidth="1"/>
    <col min="15895" max="15895" width="0" style="317" hidden="1" customWidth="1"/>
    <col min="15896" max="16134" width="9.140625" style="317"/>
    <col min="16135" max="16135" width="6.42578125" style="317" customWidth="1"/>
    <col min="16136" max="16136" width="54.7109375" style="317" customWidth="1"/>
    <col min="16137" max="16137" width="7.5703125" style="317" customWidth="1"/>
    <col min="16138" max="16141" width="8.7109375" style="317" customWidth="1"/>
    <col min="16142" max="16142" width="10.28515625" style="317" customWidth="1"/>
    <col min="16143" max="16143" width="9.7109375" style="317" customWidth="1"/>
    <col min="16144" max="16144" width="8.42578125" style="317" customWidth="1"/>
    <col min="16145" max="16146" width="1.7109375" style="317" customWidth="1"/>
    <col min="16147" max="16147" width="0" style="317" hidden="1" customWidth="1"/>
    <col min="16148" max="16150" width="1.7109375" style="317" customWidth="1"/>
    <col min="16151" max="16151" width="0" style="317" hidden="1" customWidth="1"/>
    <col min="16152" max="16384" width="9.140625" style="317"/>
  </cols>
  <sheetData>
    <row r="1" spans="1:259" ht="15" customHeight="1">
      <c r="B1" s="315"/>
      <c r="C1" s="316" t="s">
        <v>153</v>
      </c>
      <c r="E1" s="315"/>
      <c r="F1" s="315"/>
      <c r="G1" s="315"/>
      <c r="H1" s="318"/>
      <c r="I1" s="319"/>
      <c r="V1" s="175" t="s">
        <v>153</v>
      </c>
      <c r="AA1" s="178"/>
    </row>
    <row r="2" spans="1:259" ht="15" customHeight="1">
      <c r="B2" s="315"/>
      <c r="C2" s="316" t="s">
        <v>325</v>
      </c>
      <c r="E2" s="315"/>
      <c r="F2" s="315"/>
      <c r="G2" s="315"/>
      <c r="H2" s="318"/>
      <c r="I2" s="319"/>
      <c r="N2" s="118"/>
      <c r="O2" s="119" t="s">
        <v>153</v>
      </c>
      <c r="P2" s="118"/>
      <c r="Q2" s="118"/>
      <c r="R2" s="120"/>
      <c r="S2" s="121"/>
      <c r="T2" s="179"/>
      <c r="U2" s="180"/>
      <c r="V2" s="181" t="s">
        <v>154</v>
      </c>
      <c r="W2" s="182"/>
      <c r="X2" s="182"/>
      <c r="Y2" s="182"/>
      <c r="Z2" s="182"/>
      <c r="AA2" s="183"/>
      <c r="AB2" s="182"/>
    </row>
    <row r="3" spans="1:259" ht="15" customHeight="1">
      <c r="A3" s="831" t="s">
        <v>315</v>
      </c>
      <c r="C3" s="320"/>
      <c r="I3" s="126" t="s">
        <v>157</v>
      </c>
      <c r="M3" s="122" t="s">
        <v>4</v>
      </c>
      <c r="N3" s="118"/>
      <c r="O3" s="119" t="s">
        <v>154</v>
      </c>
      <c r="P3" s="118"/>
      <c r="Q3" s="118"/>
      <c r="R3" s="123"/>
      <c r="S3" s="121"/>
      <c r="T3" s="179"/>
      <c r="U3" s="180"/>
      <c r="V3" s="184" t="s">
        <v>314</v>
      </c>
      <c r="W3" s="182"/>
      <c r="X3" s="182"/>
      <c r="Y3" s="182"/>
      <c r="Z3" s="182"/>
      <c r="AA3" s="183"/>
      <c r="AB3" s="182"/>
    </row>
    <row r="4" spans="1:259" ht="15" customHeight="1">
      <c r="M4" s="124" t="s">
        <v>155</v>
      </c>
      <c r="N4" s="118"/>
      <c r="O4" s="125" t="s">
        <v>156</v>
      </c>
      <c r="P4" s="118"/>
      <c r="Q4" s="118"/>
      <c r="R4" s="126" t="s">
        <v>157</v>
      </c>
      <c r="S4" s="121"/>
      <c r="T4" s="185" t="s">
        <v>315</v>
      </c>
      <c r="AA4" s="126" t="s">
        <v>157</v>
      </c>
    </row>
    <row r="5" spans="1:259" s="322" customFormat="1" ht="15" customHeight="1">
      <c r="A5" s="814" t="s">
        <v>4</v>
      </c>
      <c r="B5" s="815" t="s">
        <v>326</v>
      </c>
      <c r="C5" s="815" t="s">
        <v>4</v>
      </c>
      <c r="D5" s="816"/>
      <c r="E5" s="321" t="s">
        <v>327</v>
      </c>
      <c r="F5" s="817"/>
      <c r="G5" s="818"/>
      <c r="H5" s="819" t="s">
        <v>163</v>
      </c>
      <c r="I5" s="820" t="s">
        <v>328</v>
      </c>
      <c r="J5" s="821" t="s">
        <v>12</v>
      </c>
      <c r="M5" s="118"/>
      <c r="N5" s="127" t="s">
        <v>158</v>
      </c>
      <c r="O5" s="128"/>
      <c r="P5" s="118"/>
      <c r="Q5" s="118"/>
      <c r="R5" s="123"/>
      <c r="S5" s="121"/>
      <c r="T5" s="187" t="s">
        <v>4</v>
      </c>
      <c r="U5" s="188" t="s">
        <v>161</v>
      </c>
      <c r="V5" s="189" t="s">
        <v>316</v>
      </c>
      <c r="W5" s="190" t="s">
        <v>317</v>
      </c>
      <c r="X5" s="191"/>
      <c r="Y5" s="187" t="s">
        <v>163</v>
      </c>
      <c r="Z5" s="192" t="s">
        <v>318</v>
      </c>
      <c r="AA5" s="193" t="s">
        <v>12</v>
      </c>
      <c r="AB5" s="177" t="s">
        <v>319</v>
      </c>
    </row>
    <row r="6" spans="1:259" s="322" customFormat="1" ht="15" customHeight="1">
      <c r="A6" s="822" t="s">
        <v>329</v>
      </c>
      <c r="B6" s="823"/>
      <c r="C6" s="823" t="s">
        <v>330</v>
      </c>
      <c r="D6" s="824" t="s">
        <v>331</v>
      </c>
      <c r="E6" s="825" t="s">
        <v>331</v>
      </c>
      <c r="F6" s="826" t="s">
        <v>332</v>
      </c>
      <c r="G6" s="826" t="s">
        <v>332</v>
      </c>
      <c r="H6" s="827" t="s">
        <v>24</v>
      </c>
      <c r="I6" s="828" t="s">
        <v>12</v>
      </c>
      <c r="J6" s="829" t="s">
        <v>333</v>
      </c>
      <c r="M6" s="129" t="s">
        <v>159</v>
      </c>
      <c r="N6" s="130" t="s">
        <v>160</v>
      </c>
      <c r="O6" s="131"/>
      <c r="P6" s="131"/>
      <c r="Q6" s="132">
        <f>SUM(Q8:Q9,Q10:Q11)</f>
        <v>796</v>
      </c>
      <c r="R6" s="133">
        <v>18</v>
      </c>
      <c r="S6" s="118"/>
      <c r="T6" s="194" t="s">
        <v>155</v>
      </c>
      <c r="U6" s="195" t="s">
        <v>320</v>
      </c>
      <c r="V6" s="196"/>
      <c r="W6" s="197">
        <v>1</v>
      </c>
      <c r="X6" s="197">
        <v>2</v>
      </c>
      <c r="Y6" s="194" t="s">
        <v>24</v>
      </c>
      <c r="Z6" s="198" t="s">
        <v>321</v>
      </c>
      <c r="AA6" s="199"/>
      <c r="AB6" s="177"/>
    </row>
    <row r="7" spans="1:259" ht="15" customHeight="1">
      <c r="A7" s="832">
        <v>10</v>
      </c>
      <c r="B7" s="803" t="s">
        <v>334</v>
      </c>
      <c r="C7" s="323">
        <v>10</v>
      </c>
      <c r="D7" s="324">
        <v>269</v>
      </c>
      <c r="E7" s="324">
        <v>336</v>
      </c>
      <c r="F7" s="325">
        <v>336</v>
      </c>
      <c r="G7" s="325">
        <v>353</v>
      </c>
      <c r="H7" s="326">
        <f t="shared" ref="H7:H33" si="0">SUM(D7:E7,F7:G7)</f>
        <v>1294</v>
      </c>
      <c r="I7" s="327">
        <v>1</v>
      </c>
      <c r="J7" s="328">
        <v>1</v>
      </c>
      <c r="M7" s="135" t="s">
        <v>4</v>
      </c>
      <c r="N7" s="136" t="s">
        <v>161</v>
      </c>
      <c r="O7" s="137">
        <v>1</v>
      </c>
      <c r="P7" s="137" t="s">
        <v>162</v>
      </c>
      <c r="Q7" s="137" t="s">
        <v>163</v>
      </c>
      <c r="R7" s="137" t="s">
        <v>12</v>
      </c>
      <c r="T7" s="200">
        <v>12</v>
      </c>
      <c r="U7" s="201" t="s">
        <v>214</v>
      </c>
      <c r="V7" s="202" t="s">
        <v>213</v>
      </c>
      <c r="W7" s="203">
        <v>204</v>
      </c>
      <c r="X7" s="204">
        <v>169</v>
      </c>
      <c r="Y7" s="205">
        <f t="shared" ref="Y7:Y58" si="1">SUM(W7:X7)</f>
        <v>373</v>
      </c>
      <c r="Z7" s="206">
        <f t="shared" ref="Z7:Z58" si="2">Y7/2</f>
        <v>186.5</v>
      </c>
      <c r="AA7" s="207">
        <v>1</v>
      </c>
      <c r="AB7" s="177">
        <v>1</v>
      </c>
    </row>
    <row r="8" spans="1:259" ht="15" customHeight="1">
      <c r="A8" s="832">
        <v>16</v>
      </c>
      <c r="B8" s="803" t="s">
        <v>335</v>
      </c>
      <c r="C8" s="323">
        <v>16</v>
      </c>
      <c r="D8" s="324">
        <v>256</v>
      </c>
      <c r="E8" s="324">
        <v>355</v>
      </c>
      <c r="F8" s="325">
        <v>332</v>
      </c>
      <c r="G8" s="325">
        <v>262</v>
      </c>
      <c r="H8" s="326">
        <f t="shared" si="0"/>
        <v>1205</v>
      </c>
      <c r="I8" s="327">
        <v>2</v>
      </c>
      <c r="J8" s="328">
        <v>2</v>
      </c>
      <c r="M8" s="138" t="s">
        <v>164</v>
      </c>
      <c r="N8" s="139" t="s">
        <v>165</v>
      </c>
      <c r="O8" s="140">
        <v>115</v>
      </c>
      <c r="P8" s="140">
        <v>110</v>
      </c>
      <c r="Q8" s="140">
        <f>SUM(O8:P8)</f>
        <v>225</v>
      </c>
      <c r="R8" s="140"/>
      <c r="S8" s="141"/>
      <c r="T8" s="200">
        <v>16</v>
      </c>
      <c r="U8" s="201" t="s">
        <v>239</v>
      </c>
      <c r="V8" s="202" t="s">
        <v>237</v>
      </c>
      <c r="W8" s="203">
        <v>159</v>
      </c>
      <c r="X8" s="204">
        <v>196</v>
      </c>
      <c r="Y8" s="205">
        <f t="shared" si="1"/>
        <v>355</v>
      </c>
      <c r="Z8" s="206">
        <f t="shared" si="2"/>
        <v>177.5</v>
      </c>
      <c r="AA8" s="207">
        <v>2</v>
      </c>
      <c r="AB8" s="177">
        <v>1</v>
      </c>
    </row>
    <row r="9" spans="1:259" s="331" customFormat="1" ht="15" customHeight="1">
      <c r="A9" s="832">
        <v>7</v>
      </c>
      <c r="B9" s="804" t="s">
        <v>336</v>
      </c>
      <c r="C9" s="323">
        <v>7</v>
      </c>
      <c r="D9" s="324">
        <v>290</v>
      </c>
      <c r="E9" s="324">
        <v>332</v>
      </c>
      <c r="F9" s="325">
        <v>266</v>
      </c>
      <c r="G9" s="325">
        <v>236</v>
      </c>
      <c r="H9" s="326">
        <f t="shared" si="0"/>
        <v>1124</v>
      </c>
      <c r="I9" s="327">
        <v>3</v>
      </c>
      <c r="J9" s="330">
        <v>4</v>
      </c>
      <c r="K9" s="317"/>
      <c r="L9" s="317"/>
      <c r="M9" s="138" t="s">
        <v>162</v>
      </c>
      <c r="N9" s="139" t="s">
        <v>166</v>
      </c>
      <c r="O9" s="140">
        <v>113</v>
      </c>
      <c r="P9" s="140">
        <v>102</v>
      </c>
      <c r="Q9" s="140">
        <f>SUM(O9:P9)</f>
        <v>215</v>
      </c>
      <c r="R9" s="140"/>
      <c r="S9" s="141"/>
      <c r="T9" s="209">
        <v>215</v>
      </c>
      <c r="U9" s="201" t="s">
        <v>305</v>
      </c>
      <c r="V9" s="210" t="s">
        <v>303</v>
      </c>
      <c r="W9" s="203">
        <v>168</v>
      </c>
      <c r="X9" s="204">
        <v>169</v>
      </c>
      <c r="Y9" s="205">
        <f t="shared" si="1"/>
        <v>337</v>
      </c>
      <c r="Z9" s="206">
        <f t="shared" si="2"/>
        <v>168.5</v>
      </c>
      <c r="AA9" s="207">
        <v>3</v>
      </c>
      <c r="AB9" s="177">
        <v>2</v>
      </c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  <c r="EE9" s="317"/>
      <c r="EF9" s="317"/>
      <c r="EG9" s="317"/>
      <c r="EH9" s="317"/>
      <c r="EI9" s="317"/>
      <c r="EJ9" s="317"/>
      <c r="EK9" s="317"/>
      <c r="EL9" s="317"/>
      <c r="EM9" s="317"/>
      <c r="EN9" s="317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7"/>
      <c r="FT9" s="317"/>
      <c r="FU9" s="317"/>
      <c r="FV9" s="317"/>
      <c r="FW9" s="317"/>
      <c r="FX9" s="317"/>
      <c r="FY9" s="317"/>
      <c r="FZ9" s="317"/>
      <c r="GA9" s="317"/>
      <c r="GB9" s="317"/>
      <c r="GC9" s="317"/>
      <c r="GD9" s="317"/>
      <c r="GE9" s="317"/>
      <c r="GF9" s="317"/>
      <c r="GG9" s="317"/>
      <c r="GH9" s="317"/>
      <c r="GI9" s="317"/>
      <c r="GJ9" s="317"/>
      <c r="GK9" s="317"/>
      <c r="GL9" s="317"/>
      <c r="GM9" s="317"/>
      <c r="GN9" s="317"/>
      <c r="GO9" s="317"/>
      <c r="GP9" s="317"/>
      <c r="GQ9" s="317"/>
      <c r="GR9" s="317"/>
      <c r="GS9" s="317"/>
      <c r="GT9" s="317"/>
      <c r="GU9" s="317"/>
      <c r="GV9" s="317"/>
      <c r="GW9" s="317"/>
      <c r="GX9" s="317"/>
      <c r="GY9" s="317"/>
      <c r="GZ9" s="317"/>
      <c r="HA9" s="317"/>
      <c r="HB9" s="317"/>
      <c r="HC9" s="317"/>
      <c r="HD9" s="317"/>
      <c r="HE9" s="317"/>
      <c r="HF9" s="317"/>
      <c r="HG9" s="317"/>
      <c r="HH9" s="317"/>
      <c r="HI9" s="317"/>
      <c r="HJ9" s="317"/>
      <c r="HK9" s="317"/>
      <c r="HL9" s="317"/>
      <c r="HM9" s="317"/>
      <c r="HN9" s="317"/>
      <c r="HO9" s="317"/>
      <c r="HP9" s="317"/>
      <c r="HQ9" s="317"/>
      <c r="HR9" s="317"/>
      <c r="HS9" s="317"/>
      <c r="HT9" s="317"/>
      <c r="HU9" s="317"/>
      <c r="HV9" s="317"/>
      <c r="HW9" s="317"/>
      <c r="HX9" s="317"/>
      <c r="HY9" s="317"/>
      <c r="HZ9" s="317"/>
      <c r="IA9" s="317"/>
      <c r="IB9" s="317"/>
      <c r="IC9" s="317"/>
      <c r="ID9" s="317"/>
      <c r="IE9" s="317"/>
      <c r="IF9" s="317"/>
      <c r="IG9" s="317"/>
      <c r="IH9" s="317"/>
      <c r="II9" s="317"/>
      <c r="IJ9" s="317"/>
      <c r="IK9" s="317"/>
      <c r="IL9" s="317"/>
      <c r="IM9" s="317"/>
      <c r="IN9" s="317"/>
      <c r="IO9" s="317"/>
      <c r="IP9" s="317"/>
      <c r="IQ9" s="317"/>
      <c r="IR9" s="317"/>
      <c r="IS9" s="317"/>
      <c r="IT9" s="317"/>
      <c r="IU9" s="317"/>
      <c r="IV9" s="317"/>
      <c r="IW9" s="317"/>
      <c r="IX9" s="317"/>
      <c r="IY9" s="317"/>
    </row>
    <row r="10" spans="1:259" ht="15" customHeight="1">
      <c r="A10" s="833">
        <v>212</v>
      </c>
      <c r="B10" s="805" t="s">
        <v>732</v>
      </c>
      <c r="C10" s="332">
        <v>12</v>
      </c>
      <c r="D10" s="324">
        <v>233</v>
      </c>
      <c r="E10" s="324">
        <v>291</v>
      </c>
      <c r="F10" s="325">
        <v>237</v>
      </c>
      <c r="G10" s="325">
        <v>337</v>
      </c>
      <c r="H10" s="326">
        <f t="shared" si="0"/>
        <v>1098</v>
      </c>
      <c r="I10" s="333">
        <v>4</v>
      </c>
      <c r="J10" s="330" t="s">
        <v>337</v>
      </c>
      <c r="M10" s="143" t="s">
        <v>167</v>
      </c>
      <c r="N10" s="144" t="s">
        <v>168</v>
      </c>
      <c r="O10" s="145">
        <v>98</v>
      </c>
      <c r="P10" s="145">
        <v>84</v>
      </c>
      <c r="Q10" s="145">
        <f>SUM(O10:P10)</f>
        <v>182</v>
      </c>
      <c r="R10" s="145"/>
      <c r="S10" s="146"/>
      <c r="T10" s="200">
        <v>9</v>
      </c>
      <c r="U10" s="211" t="s">
        <v>203</v>
      </c>
      <c r="V10" s="202" t="s">
        <v>201</v>
      </c>
      <c r="W10" s="203">
        <v>190</v>
      </c>
      <c r="X10" s="204">
        <v>146</v>
      </c>
      <c r="Y10" s="205">
        <f t="shared" si="1"/>
        <v>336</v>
      </c>
      <c r="Z10" s="206">
        <f t="shared" si="2"/>
        <v>168</v>
      </c>
      <c r="AA10" s="208">
        <v>4</v>
      </c>
      <c r="AB10" s="177">
        <v>1</v>
      </c>
    </row>
    <row r="11" spans="1:259" ht="15" customHeight="1">
      <c r="A11" s="832">
        <v>12</v>
      </c>
      <c r="B11" s="804" t="s">
        <v>338</v>
      </c>
      <c r="C11" s="323">
        <v>12</v>
      </c>
      <c r="D11" s="324">
        <v>373</v>
      </c>
      <c r="E11" s="324">
        <v>293</v>
      </c>
      <c r="F11" s="325">
        <v>175</v>
      </c>
      <c r="G11" s="325">
        <v>226</v>
      </c>
      <c r="H11" s="326">
        <f t="shared" si="0"/>
        <v>1067</v>
      </c>
      <c r="I11" s="333">
        <v>5</v>
      </c>
      <c r="J11" s="330">
        <v>8</v>
      </c>
      <c r="M11" s="143" t="s">
        <v>159</v>
      </c>
      <c r="N11" s="144" t="s">
        <v>169</v>
      </c>
      <c r="O11" s="145">
        <v>101</v>
      </c>
      <c r="P11" s="145">
        <v>73</v>
      </c>
      <c r="Q11" s="145">
        <f>SUM(O11:P11)</f>
        <v>174</v>
      </c>
      <c r="R11" s="145"/>
      <c r="S11" s="146"/>
      <c r="T11" s="200">
        <v>7</v>
      </c>
      <c r="U11" s="211" t="s">
        <v>185</v>
      </c>
      <c r="V11" s="202" t="s">
        <v>183</v>
      </c>
      <c r="W11" s="203">
        <v>170</v>
      </c>
      <c r="X11" s="204">
        <v>162</v>
      </c>
      <c r="Y11" s="205">
        <f t="shared" si="1"/>
        <v>332</v>
      </c>
      <c r="Z11" s="206">
        <f t="shared" si="2"/>
        <v>166</v>
      </c>
      <c r="AA11" s="208">
        <v>5</v>
      </c>
      <c r="AB11" s="177">
        <v>1</v>
      </c>
    </row>
    <row r="12" spans="1:259" ht="15" customHeight="1">
      <c r="A12" s="833">
        <v>211</v>
      </c>
      <c r="B12" s="806" t="s">
        <v>339</v>
      </c>
      <c r="C12" s="332">
        <v>11</v>
      </c>
      <c r="D12" s="324">
        <v>258</v>
      </c>
      <c r="E12" s="324">
        <v>275</v>
      </c>
      <c r="F12" s="325">
        <v>258</v>
      </c>
      <c r="G12" s="325">
        <v>276</v>
      </c>
      <c r="H12" s="334">
        <f t="shared" si="0"/>
        <v>1067</v>
      </c>
      <c r="I12" s="333">
        <v>6</v>
      </c>
      <c r="J12" s="330" t="s">
        <v>337</v>
      </c>
      <c r="T12" s="209">
        <v>207</v>
      </c>
      <c r="U12" s="212" t="s">
        <v>258</v>
      </c>
      <c r="V12" s="202" t="s">
        <v>256</v>
      </c>
      <c r="W12" s="203">
        <v>155</v>
      </c>
      <c r="X12" s="204">
        <v>169</v>
      </c>
      <c r="Y12" s="205">
        <f t="shared" si="1"/>
        <v>324</v>
      </c>
      <c r="Z12" s="206">
        <f t="shared" si="2"/>
        <v>162</v>
      </c>
      <c r="AA12" s="208">
        <v>6</v>
      </c>
      <c r="AB12" s="177">
        <v>2</v>
      </c>
    </row>
    <row r="13" spans="1:259" ht="15" customHeight="1">
      <c r="A13" s="832">
        <v>9</v>
      </c>
      <c r="B13" s="807" t="s">
        <v>340</v>
      </c>
      <c r="C13" s="323">
        <v>9</v>
      </c>
      <c r="D13" s="324">
        <v>269</v>
      </c>
      <c r="E13" s="324">
        <v>297</v>
      </c>
      <c r="F13" s="325">
        <v>227</v>
      </c>
      <c r="G13" s="325">
        <v>255</v>
      </c>
      <c r="H13" s="334">
        <f t="shared" si="0"/>
        <v>1048</v>
      </c>
      <c r="I13" s="333">
        <v>7</v>
      </c>
      <c r="J13" s="330">
        <v>5</v>
      </c>
      <c r="M13" s="129" t="s">
        <v>170</v>
      </c>
      <c r="N13" s="149" t="s">
        <v>171</v>
      </c>
      <c r="O13" s="131"/>
      <c r="P13" s="131"/>
      <c r="Q13" s="132">
        <f>SUM(Q15:Q16,Q17:Q18)</f>
        <v>1032</v>
      </c>
      <c r="R13" s="133">
        <v>8</v>
      </c>
      <c r="T13" s="200">
        <v>13</v>
      </c>
      <c r="U13" s="211" t="s">
        <v>221</v>
      </c>
      <c r="V13" s="202" t="s">
        <v>219</v>
      </c>
      <c r="W13" s="203">
        <v>154</v>
      </c>
      <c r="X13" s="204">
        <v>162</v>
      </c>
      <c r="Y13" s="205">
        <f t="shared" si="1"/>
        <v>316</v>
      </c>
      <c r="Z13" s="206">
        <f t="shared" si="2"/>
        <v>158</v>
      </c>
      <c r="AA13" s="208">
        <v>7</v>
      </c>
      <c r="AB13" s="177">
        <v>1</v>
      </c>
    </row>
    <row r="14" spans="1:259" ht="15" customHeight="1">
      <c r="A14" s="832">
        <v>5</v>
      </c>
      <c r="B14" s="808" t="s">
        <v>341</v>
      </c>
      <c r="C14" s="323">
        <v>5</v>
      </c>
      <c r="D14" s="324">
        <v>266</v>
      </c>
      <c r="E14" s="324">
        <v>248</v>
      </c>
      <c r="F14" s="325">
        <v>257</v>
      </c>
      <c r="G14" s="325">
        <v>261</v>
      </c>
      <c r="H14" s="326">
        <f t="shared" si="0"/>
        <v>1032</v>
      </c>
      <c r="I14" s="333">
        <v>8</v>
      </c>
      <c r="J14" s="328">
        <v>3</v>
      </c>
      <c r="M14" s="135" t="s">
        <v>4</v>
      </c>
      <c r="N14" s="136" t="s">
        <v>161</v>
      </c>
      <c r="O14" s="137">
        <v>1</v>
      </c>
      <c r="P14" s="137" t="s">
        <v>162</v>
      </c>
      <c r="Q14" s="137" t="s">
        <v>163</v>
      </c>
      <c r="R14" s="137" t="s">
        <v>12</v>
      </c>
      <c r="T14" s="200">
        <v>15</v>
      </c>
      <c r="U14" s="211" t="s">
        <v>232</v>
      </c>
      <c r="V14" s="202" t="s">
        <v>231</v>
      </c>
      <c r="W14" s="203">
        <v>166</v>
      </c>
      <c r="X14" s="204">
        <v>141</v>
      </c>
      <c r="Y14" s="205">
        <f t="shared" si="1"/>
        <v>307</v>
      </c>
      <c r="Z14" s="206">
        <f t="shared" si="2"/>
        <v>153.5</v>
      </c>
      <c r="AA14" s="208">
        <v>8</v>
      </c>
      <c r="AB14" s="177">
        <v>1</v>
      </c>
    </row>
    <row r="15" spans="1:259" ht="15" customHeight="1">
      <c r="A15" s="832">
        <v>11</v>
      </c>
      <c r="B15" s="804" t="s">
        <v>342</v>
      </c>
      <c r="C15" s="323">
        <v>11</v>
      </c>
      <c r="D15" s="324">
        <v>270</v>
      </c>
      <c r="E15" s="324">
        <v>268</v>
      </c>
      <c r="F15" s="325">
        <v>249</v>
      </c>
      <c r="G15" s="325">
        <v>236</v>
      </c>
      <c r="H15" s="326">
        <f t="shared" si="0"/>
        <v>1023</v>
      </c>
      <c r="I15" s="333">
        <v>9</v>
      </c>
      <c r="J15" s="330">
        <v>7</v>
      </c>
      <c r="M15" s="138" t="s">
        <v>164</v>
      </c>
      <c r="N15" s="150" t="s">
        <v>172</v>
      </c>
      <c r="O15" s="140">
        <v>117</v>
      </c>
      <c r="P15" s="140">
        <v>149</v>
      </c>
      <c r="Q15" s="140">
        <f>SUM(O15:P15)</f>
        <v>266</v>
      </c>
      <c r="R15" s="140"/>
      <c r="S15" s="141"/>
      <c r="T15" s="200">
        <v>10</v>
      </c>
      <c r="U15" s="211" t="s">
        <v>197</v>
      </c>
      <c r="V15" s="202" t="s">
        <v>195</v>
      </c>
      <c r="W15" s="203">
        <v>126</v>
      </c>
      <c r="X15" s="204">
        <v>171</v>
      </c>
      <c r="Y15" s="205">
        <f t="shared" si="1"/>
        <v>297</v>
      </c>
      <c r="Z15" s="206">
        <f t="shared" si="2"/>
        <v>148.5</v>
      </c>
      <c r="AA15" s="208">
        <v>9</v>
      </c>
      <c r="AB15" s="177">
        <v>1</v>
      </c>
    </row>
    <row r="16" spans="1:259" ht="15" customHeight="1">
      <c r="A16" s="832">
        <v>8</v>
      </c>
      <c r="B16" s="808" t="s">
        <v>343</v>
      </c>
      <c r="C16" s="323">
        <v>8</v>
      </c>
      <c r="D16" s="324">
        <v>248</v>
      </c>
      <c r="E16" s="324">
        <v>284</v>
      </c>
      <c r="F16" s="325">
        <v>181</v>
      </c>
      <c r="G16" s="325">
        <v>233</v>
      </c>
      <c r="H16" s="326">
        <f t="shared" si="0"/>
        <v>946</v>
      </c>
      <c r="I16" s="333">
        <v>10</v>
      </c>
      <c r="J16" s="330">
        <v>10</v>
      </c>
      <c r="M16" s="138" t="s">
        <v>162</v>
      </c>
      <c r="N16" s="150" t="s">
        <v>173</v>
      </c>
      <c r="O16" s="140">
        <v>100</v>
      </c>
      <c r="P16" s="140">
        <v>148</v>
      </c>
      <c r="Q16" s="140">
        <f>SUM(O16:P16)</f>
        <v>248</v>
      </c>
      <c r="R16" s="140"/>
      <c r="S16" s="141"/>
      <c r="T16" s="200">
        <v>12</v>
      </c>
      <c r="U16" s="211" t="s">
        <v>215</v>
      </c>
      <c r="V16" s="202" t="s">
        <v>213</v>
      </c>
      <c r="W16" s="203">
        <v>141</v>
      </c>
      <c r="X16" s="204">
        <v>152</v>
      </c>
      <c r="Y16" s="205">
        <f t="shared" si="1"/>
        <v>293</v>
      </c>
      <c r="Z16" s="206">
        <f t="shared" si="2"/>
        <v>146.5</v>
      </c>
      <c r="AA16" s="208">
        <v>10</v>
      </c>
      <c r="AB16" s="177">
        <v>1</v>
      </c>
    </row>
    <row r="17" spans="1:259" ht="15" customHeight="1">
      <c r="A17" s="832">
        <v>15</v>
      </c>
      <c r="B17" s="804" t="s">
        <v>344</v>
      </c>
      <c r="C17" s="323">
        <v>15</v>
      </c>
      <c r="D17" s="324">
        <v>307</v>
      </c>
      <c r="E17" s="324">
        <v>233</v>
      </c>
      <c r="F17" s="325">
        <v>198</v>
      </c>
      <c r="G17" s="325">
        <v>188</v>
      </c>
      <c r="H17" s="326">
        <f t="shared" si="0"/>
        <v>926</v>
      </c>
      <c r="I17" s="333">
        <v>11</v>
      </c>
      <c r="J17" s="330">
        <v>16</v>
      </c>
      <c r="M17" s="143" t="s">
        <v>167</v>
      </c>
      <c r="N17" s="144" t="s">
        <v>174</v>
      </c>
      <c r="O17" s="145">
        <v>133</v>
      </c>
      <c r="P17" s="145">
        <v>124</v>
      </c>
      <c r="Q17" s="145">
        <f>SUM(O17:P17)</f>
        <v>257</v>
      </c>
      <c r="R17" s="145"/>
      <c r="S17" s="146"/>
      <c r="T17" s="209">
        <v>212</v>
      </c>
      <c r="U17" s="211" t="s">
        <v>287</v>
      </c>
      <c r="V17" s="213" t="s">
        <v>733</v>
      </c>
      <c r="W17" s="203">
        <v>104</v>
      </c>
      <c r="X17" s="204">
        <v>187</v>
      </c>
      <c r="Y17" s="205">
        <f t="shared" si="1"/>
        <v>291</v>
      </c>
      <c r="Z17" s="206">
        <f t="shared" si="2"/>
        <v>145.5</v>
      </c>
      <c r="AA17" s="208">
        <v>11</v>
      </c>
      <c r="AB17" s="177">
        <v>2</v>
      </c>
    </row>
    <row r="18" spans="1:259" ht="15" customHeight="1">
      <c r="A18" s="833">
        <v>215</v>
      </c>
      <c r="B18" s="805" t="s">
        <v>345</v>
      </c>
      <c r="C18" s="332">
        <v>15</v>
      </c>
      <c r="D18" s="324">
        <v>245</v>
      </c>
      <c r="E18" s="324">
        <v>337</v>
      </c>
      <c r="F18" s="325">
        <v>187</v>
      </c>
      <c r="G18" s="325">
        <v>156</v>
      </c>
      <c r="H18" s="326">
        <f t="shared" si="0"/>
        <v>925</v>
      </c>
      <c r="I18" s="333">
        <v>12</v>
      </c>
      <c r="J18" s="330" t="s">
        <v>337</v>
      </c>
      <c r="M18" s="143" t="s">
        <v>159</v>
      </c>
      <c r="N18" s="144" t="s">
        <v>175</v>
      </c>
      <c r="O18" s="145">
        <v>120</v>
      </c>
      <c r="P18" s="145">
        <v>141</v>
      </c>
      <c r="Q18" s="145">
        <f>SUM(O18:P18)</f>
        <v>261</v>
      </c>
      <c r="R18" s="145"/>
      <c r="S18" s="146"/>
      <c r="T18" s="214">
        <v>7</v>
      </c>
      <c r="U18" s="212" t="s">
        <v>184</v>
      </c>
      <c r="V18" s="215" t="s">
        <v>183</v>
      </c>
      <c r="W18" s="216">
        <v>105</v>
      </c>
      <c r="X18" s="217">
        <v>185</v>
      </c>
      <c r="Y18" s="218">
        <f t="shared" si="1"/>
        <v>290</v>
      </c>
      <c r="Z18" s="219">
        <f t="shared" si="2"/>
        <v>145</v>
      </c>
      <c r="AA18" s="208">
        <v>12</v>
      </c>
      <c r="AB18" s="177">
        <v>1</v>
      </c>
    </row>
    <row r="19" spans="1:259" ht="15" customHeight="1">
      <c r="A19" s="833">
        <v>214</v>
      </c>
      <c r="B19" s="805" t="s">
        <v>346</v>
      </c>
      <c r="C19" s="332">
        <v>14</v>
      </c>
      <c r="D19" s="324">
        <v>259</v>
      </c>
      <c r="E19" s="324">
        <v>282</v>
      </c>
      <c r="F19" s="325">
        <v>148</v>
      </c>
      <c r="G19" s="325">
        <v>214</v>
      </c>
      <c r="H19" s="326">
        <f t="shared" si="0"/>
        <v>903</v>
      </c>
      <c r="I19" s="333">
        <v>13</v>
      </c>
      <c r="J19" s="330" t="s">
        <v>337</v>
      </c>
      <c r="N19" s="118"/>
      <c r="O19" s="118"/>
      <c r="P19" s="118"/>
      <c r="Q19" s="118"/>
      <c r="R19" s="118"/>
      <c r="T19" s="200">
        <v>8</v>
      </c>
      <c r="U19" s="211" t="s">
        <v>191</v>
      </c>
      <c r="V19" s="202" t="s">
        <v>189</v>
      </c>
      <c r="W19" s="203">
        <v>128</v>
      </c>
      <c r="X19" s="204">
        <v>156</v>
      </c>
      <c r="Y19" s="205">
        <f t="shared" si="1"/>
        <v>284</v>
      </c>
      <c r="Z19" s="206">
        <f t="shared" si="2"/>
        <v>142</v>
      </c>
      <c r="AA19" s="208">
        <v>13</v>
      </c>
      <c r="AB19" s="177">
        <v>1</v>
      </c>
    </row>
    <row r="20" spans="1:259" ht="15" customHeight="1">
      <c r="A20" s="832">
        <v>14</v>
      </c>
      <c r="B20" s="803" t="s">
        <v>347</v>
      </c>
      <c r="C20" s="336">
        <v>14</v>
      </c>
      <c r="D20" s="324">
        <v>213</v>
      </c>
      <c r="E20" s="324">
        <v>267</v>
      </c>
      <c r="F20" s="325">
        <v>254</v>
      </c>
      <c r="G20" s="325">
        <v>160</v>
      </c>
      <c r="H20" s="326">
        <f t="shared" si="0"/>
        <v>894</v>
      </c>
      <c r="I20" s="333">
        <v>14</v>
      </c>
      <c r="J20" s="330">
        <v>18</v>
      </c>
      <c r="M20" s="129" t="s">
        <v>176</v>
      </c>
      <c r="N20" s="149" t="s">
        <v>177</v>
      </c>
      <c r="O20" s="131"/>
      <c r="P20" s="131"/>
      <c r="Q20" s="132">
        <f>SUM(Q22:Q23,Q24:Q25)</f>
        <v>747</v>
      </c>
      <c r="R20" s="133">
        <v>20</v>
      </c>
      <c r="T20" s="209">
        <v>214</v>
      </c>
      <c r="U20" s="211" t="s">
        <v>299</v>
      </c>
      <c r="V20" s="210" t="s">
        <v>297</v>
      </c>
      <c r="W20" s="203">
        <v>157</v>
      </c>
      <c r="X20" s="204">
        <v>125</v>
      </c>
      <c r="Y20" s="205">
        <f t="shared" si="1"/>
        <v>282</v>
      </c>
      <c r="Z20" s="206">
        <f t="shared" si="2"/>
        <v>141</v>
      </c>
      <c r="AA20" s="208">
        <v>14</v>
      </c>
      <c r="AB20" s="177">
        <v>2</v>
      </c>
    </row>
    <row r="21" spans="1:259" ht="15" customHeight="1">
      <c r="A21" s="832">
        <v>13</v>
      </c>
      <c r="B21" s="806" t="s">
        <v>348</v>
      </c>
      <c r="C21" s="323">
        <v>13</v>
      </c>
      <c r="D21" s="324">
        <v>244</v>
      </c>
      <c r="E21" s="324">
        <v>316</v>
      </c>
      <c r="F21" s="325">
        <v>194</v>
      </c>
      <c r="G21" s="325">
        <v>138</v>
      </c>
      <c r="H21" s="326">
        <f t="shared" si="0"/>
        <v>892</v>
      </c>
      <c r="I21" s="333">
        <v>15</v>
      </c>
      <c r="J21" s="330">
        <v>9</v>
      </c>
      <c r="M21" s="135" t="s">
        <v>4</v>
      </c>
      <c r="N21" s="136" t="s">
        <v>161</v>
      </c>
      <c r="O21" s="137">
        <v>1</v>
      </c>
      <c r="P21" s="137" t="s">
        <v>162</v>
      </c>
      <c r="Q21" s="137" t="s">
        <v>163</v>
      </c>
      <c r="R21" s="137" t="s">
        <v>12</v>
      </c>
      <c r="T21" s="209">
        <v>205</v>
      </c>
      <c r="U21" s="211" t="s">
        <v>246</v>
      </c>
      <c r="V21" s="220" t="s">
        <v>244</v>
      </c>
      <c r="W21" s="203">
        <v>140</v>
      </c>
      <c r="X21" s="204">
        <v>139</v>
      </c>
      <c r="Y21" s="205">
        <f t="shared" si="1"/>
        <v>279</v>
      </c>
      <c r="Z21" s="206">
        <f t="shared" si="2"/>
        <v>139.5</v>
      </c>
      <c r="AA21" s="208">
        <v>15</v>
      </c>
      <c r="AB21" s="177">
        <v>2</v>
      </c>
    </row>
    <row r="22" spans="1:259" ht="15" customHeight="1">
      <c r="A22" s="833">
        <v>210</v>
      </c>
      <c r="B22" s="809" t="s">
        <v>349</v>
      </c>
      <c r="C22" s="337">
        <v>10</v>
      </c>
      <c r="D22" s="324">
        <v>267</v>
      </c>
      <c r="E22" s="324">
        <v>259</v>
      </c>
      <c r="F22" s="325">
        <v>169</v>
      </c>
      <c r="G22" s="325">
        <v>175</v>
      </c>
      <c r="H22" s="326">
        <f t="shared" si="0"/>
        <v>870</v>
      </c>
      <c r="I22" s="333">
        <v>16</v>
      </c>
      <c r="J22" s="330" t="s">
        <v>337</v>
      </c>
      <c r="K22" s="331"/>
      <c r="M22" s="138" t="s">
        <v>164</v>
      </c>
      <c r="N22" s="151" t="s">
        <v>178</v>
      </c>
      <c r="O22" s="140">
        <v>62</v>
      </c>
      <c r="P22" s="140">
        <v>102</v>
      </c>
      <c r="Q22" s="140">
        <f>SUM(O22:P22)</f>
        <v>164</v>
      </c>
      <c r="R22" s="140"/>
      <c r="S22" s="141"/>
      <c r="T22" s="209">
        <v>211</v>
      </c>
      <c r="U22" s="211" t="s">
        <v>282</v>
      </c>
      <c r="V22" s="213" t="s">
        <v>280</v>
      </c>
      <c r="W22" s="203">
        <v>169</v>
      </c>
      <c r="X22" s="204">
        <v>106</v>
      </c>
      <c r="Y22" s="205">
        <f t="shared" si="1"/>
        <v>275</v>
      </c>
      <c r="Z22" s="206">
        <f t="shared" si="2"/>
        <v>137.5</v>
      </c>
      <c r="AA22" s="208">
        <v>16</v>
      </c>
      <c r="AB22" s="177">
        <v>2</v>
      </c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  <c r="IW22" s="331"/>
      <c r="IX22" s="331"/>
      <c r="IY22" s="331"/>
    </row>
    <row r="23" spans="1:259" ht="15" customHeight="1">
      <c r="A23" s="833">
        <v>205</v>
      </c>
      <c r="B23" s="810" t="s">
        <v>350</v>
      </c>
      <c r="C23" s="337">
        <v>5</v>
      </c>
      <c r="D23" s="324">
        <v>221</v>
      </c>
      <c r="E23" s="324">
        <v>279</v>
      </c>
      <c r="F23" s="325">
        <v>179</v>
      </c>
      <c r="G23" s="325">
        <v>142</v>
      </c>
      <c r="H23" s="326">
        <f t="shared" si="0"/>
        <v>821</v>
      </c>
      <c r="I23" s="333">
        <v>17</v>
      </c>
      <c r="J23" s="330">
        <v>13</v>
      </c>
      <c r="M23" s="138" t="s">
        <v>162</v>
      </c>
      <c r="N23" s="152" t="s">
        <v>179</v>
      </c>
      <c r="O23" s="140">
        <v>74</v>
      </c>
      <c r="P23" s="140">
        <v>114</v>
      </c>
      <c r="Q23" s="140">
        <f>SUM(O23:P23)</f>
        <v>188</v>
      </c>
      <c r="R23" s="140"/>
      <c r="S23" s="141"/>
      <c r="T23" s="200">
        <v>11</v>
      </c>
      <c r="U23" s="221" t="s">
        <v>208</v>
      </c>
      <c r="V23" s="202" t="s">
        <v>322</v>
      </c>
      <c r="W23" s="203">
        <v>134</v>
      </c>
      <c r="X23" s="204">
        <v>136</v>
      </c>
      <c r="Y23" s="205">
        <f t="shared" si="1"/>
        <v>270</v>
      </c>
      <c r="Z23" s="206">
        <f t="shared" si="2"/>
        <v>135</v>
      </c>
      <c r="AA23" s="208">
        <v>17</v>
      </c>
      <c r="AB23" s="177">
        <v>1</v>
      </c>
    </row>
    <row r="24" spans="1:259" ht="15" customHeight="1">
      <c r="A24" s="832">
        <v>4</v>
      </c>
      <c r="B24" s="804" t="s">
        <v>351</v>
      </c>
      <c r="C24" s="336">
        <v>4</v>
      </c>
      <c r="D24" s="324">
        <v>225</v>
      </c>
      <c r="E24" s="324">
        <v>215</v>
      </c>
      <c r="F24" s="325">
        <v>182</v>
      </c>
      <c r="G24" s="325">
        <v>174</v>
      </c>
      <c r="H24" s="326">
        <f t="shared" si="0"/>
        <v>796</v>
      </c>
      <c r="I24" s="333">
        <v>18</v>
      </c>
      <c r="J24" s="330">
        <v>14</v>
      </c>
      <c r="M24" s="143" t="s">
        <v>167</v>
      </c>
      <c r="N24" s="153" t="s">
        <v>180</v>
      </c>
      <c r="O24" s="145">
        <v>125</v>
      </c>
      <c r="P24" s="145">
        <v>120</v>
      </c>
      <c r="Q24" s="145">
        <f>SUM(O24:P24)</f>
        <v>245</v>
      </c>
      <c r="R24" s="145"/>
      <c r="S24" s="146"/>
      <c r="T24" s="200">
        <v>10</v>
      </c>
      <c r="U24" s="221" t="s">
        <v>196</v>
      </c>
      <c r="V24" s="202" t="s">
        <v>195</v>
      </c>
      <c r="W24" s="203">
        <v>121</v>
      </c>
      <c r="X24" s="204">
        <v>148</v>
      </c>
      <c r="Y24" s="205">
        <f t="shared" si="1"/>
        <v>269</v>
      </c>
      <c r="Z24" s="206">
        <f t="shared" si="2"/>
        <v>134.5</v>
      </c>
      <c r="AA24" s="208">
        <v>18</v>
      </c>
      <c r="AB24" s="177">
        <v>1</v>
      </c>
    </row>
    <row r="25" spans="1:259" ht="15" customHeight="1">
      <c r="A25" s="833">
        <v>216</v>
      </c>
      <c r="B25" s="805" t="s">
        <v>352</v>
      </c>
      <c r="C25" s="337">
        <v>16</v>
      </c>
      <c r="D25" s="324">
        <v>163</v>
      </c>
      <c r="E25" s="324">
        <v>234</v>
      </c>
      <c r="F25" s="325">
        <v>187</v>
      </c>
      <c r="G25" s="325">
        <v>177</v>
      </c>
      <c r="H25" s="326">
        <f t="shared" si="0"/>
        <v>761</v>
      </c>
      <c r="I25" s="333">
        <v>19</v>
      </c>
      <c r="J25" s="330" t="s">
        <v>337</v>
      </c>
      <c r="M25" s="143" t="s">
        <v>159</v>
      </c>
      <c r="N25" s="154" t="s">
        <v>181</v>
      </c>
      <c r="O25" s="145">
        <v>64</v>
      </c>
      <c r="P25" s="145">
        <v>86</v>
      </c>
      <c r="Q25" s="145">
        <f>SUM(O25:P25)</f>
        <v>150</v>
      </c>
      <c r="R25" s="145"/>
      <c r="S25" s="146"/>
      <c r="T25" s="200">
        <v>9</v>
      </c>
      <c r="U25" s="221" t="s">
        <v>202</v>
      </c>
      <c r="V25" s="202" t="s">
        <v>201</v>
      </c>
      <c r="W25" s="203">
        <v>141</v>
      </c>
      <c r="X25" s="204">
        <v>128</v>
      </c>
      <c r="Y25" s="205">
        <f t="shared" si="1"/>
        <v>269</v>
      </c>
      <c r="Z25" s="206">
        <f t="shared" si="2"/>
        <v>134.5</v>
      </c>
      <c r="AA25" s="208">
        <v>19</v>
      </c>
      <c r="AB25" s="177">
        <v>1</v>
      </c>
    </row>
    <row r="26" spans="1:259" ht="15" customHeight="1">
      <c r="A26" s="832">
        <v>6</v>
      </c>
      <c r="B26" s="804" t="s">
        <v>353</v>
      </c>
      <c r="C26" s="323">
        <v>6</v>
      </c>
      <c r="D26" s="324">
        <v>164</v>
      </c>
      <c r="E26" s="324">
        <v>188</v>
      </c>
      <c r="F26" s="325">
        <v>245</v>
      </c>
      <c r="G26" s="325">
        <v>150</v>
      </c>
      <c r="H26" s="326">
        <f t="shared" si="0"/>
        <v>747</v>
      </c>
      <c r="I26" s="333">
        <v>20</v>
      </c>
      <c r="J26" s="330">
        <v>6</v>
      </c>
      <c r="T26" s="200">
        <v>11</v>
      </c>
      <c r="U26" s="211" t="s">
        <v>209</v>
      </c>
      <c r="V26" s="202" t="s">
        <v>322</v>
      </c>
      <c r="W26" s="203">
        <v>134</v>
      </c>
      <c r="X26" s="204">
        <v>134</v>
      </c>
      <c r="Y26" s="205">
        <f t="shared" si="1"/>
        <v>268</v>
      </c>
      <c r="Z26" s="206">
        <f t="shared" si="2"/>
        <v>134</v>
      </c>
      <c r="AA26" s="208">
        <v>20</v>
      </c>
      <c r="AB26" s="177">
        <v>1</v>
      </c>
    </row>
    <row r="27" spans="1:259" ht="15" customHeight="1">
      <c r="A27" s="833">
        <v>209</v>
      </c>
      <c r="B27" s="811" t="s">
        <v>354</v>
      </c>
      <c r="C27" s="337">
        <v>9</v>
      </c>
      <c r="D27" s="324">
        <v>192</v>
      </c>
      <c r="E27" s="324">
        <v>198</v>
      </c>
      <c r="F27" s="325">
        <v>184</v>
      </c>
      <c r="G27" s="325">
        <v>156</v>
      </c>
      <c r="H27" s="326">
        <f t="shared" si="0"/>
        <v>730</v>
      </c>
      <c r="I27" s="333">
        <v>21</v>
      </c>
      <c r="J27" s="330" t="s">
        <v>337</v>
      </c>
      <c r="M27" s="129" t="s">
        <v>182</v>
      </c>
      <c r="N27" s="155" t="s">
        <v>183</v>
      </c>
      <c r="O27" s="131"/>
      <c r="P27" s="131"/>
      <c r="Q27" s="132">
        <f>SUM(Q29:Q30,Q31:Q32)</f>
        <v>1124</v>
      </c>
      <c r="R27" s="156">
        <v>3</v>
      </c>
      <c r="T27" s="209">
        <v>210</v>
      </c>
      <c r="U27" s="222" t="s">
        <v>275</v>
      </c>
      <c r="V27" s="202" t="s">
        <v>274</v>
      </c>
      <c r="W27" s="203">
        <v>120</v>
      </c>
      <c r="X27" s="204">
        <v>147</v>
      </c>
      <c r="Y27" s="205">
        <f t="shared" si="1"/>
        <v>267</v>
      </c>
      <c r="Z27" s="206">
        <f t="shared" si="2"/>
        <v>133.5</v>
      </c>
      <c r="AA27" s="208">
        <v>21</v>
      </c>
      <c r="AB27" s="177">
        <v>2</v>
      </c>
    </row>
    <row r="28" spans="1:259" ht="15" customHeight="1">
      <c r="A28" s="833">
        <v>207</v>
      </c>
      <c r="B28" s="812" t="s">
        <v>355</v>
      </c>
      <c r="C28" s="332">
        <v>7</v>
      </c>
      <c r="D28" s="324">
        <v>157</v>
      </c>
      <c r="E28" s="324">
        <v>324</v>
      </c>
      <c r="F28" s="325">
        <v>141</v>
      </c>
      <c r="G28" s="325">
        <v>91</v>
      </c>
      <c r="H28" s="326">
        <f t="shared" si="0"/>
        <v>713</v>
      </c>
      <c r="I28" s="333">
        <v>22</v>
      </c>
      <c r="J28" s="330">
        <v>19</v>
      </c>
      <c r="M28" s="135" t="s">
        <v>4</v>
      </c>
      <c r="N28" s="136" t="s">
        <v>161</v>
      </c>
      <c r="O28" s="137">
        <v>1</v>
      </c>
      <c r="P28" s="137" t="s">
        <v>162</v>
      </c>
      <c r="Q28" s="137" t="s">
        <v>163</v>
      </c>
      <c r="R28" s="137" t="s">
        <v>12</v>
      </c>
      <c r="T28" s="200">
        <v>14</v>
      </c>
      <c r="U28" s="211" t="s">
        <v>227</v>
      </c>
      <c r="V28" s="202" t="s">
        <v>225</v>
      </c>
      <c r="W28" s="203">
        <v>139</v>
      </c>
      <c r="X28" s="204">
        <v>128</v>
      </c>
      <c r="Y28" s="205">
        <f t="shared" si="1"/>
        <v>267</v>
      </c>
      <c r="Z28" s="206">
        <f t="shared" si="2"/>
        <v>133.5</v>
      </c>
      <c r="AA28" s="208">
        <v>22</v>
      </c>
      <c r="AB28" s="177">
        <v>1</v>
      </c>
    </row>
    <row r="29" spans="1:259" ht="15" customHeight="1">
      <c r="A29" s="833">
        <v>208</v>
      </c>
      <c r="B29" s="810" t="s">
        <v>356</v>
      </c>
      <c r="C29" s="332">
        <v>8</v>
      </c>
      <c r="D29" s="324">
        <v>197</v>
      </c>
      <c r="E29" s="324">
        <v>232</v>
      </c>
      <c r="F29" s="325">
        <v>121</v>
      </c>
      <c r="G29" s="325">
        <v>160</v>
      </c>
      <c r="H29" s="326">
        <f t="shared" si="0"/>
        <v>710</v>
      </c>
      <c r="I29" s="333">
        <v>23</v>
      </c>
      <c r="J29" s="330" t="s">
        <v>337</v>
      </c>
      <c r="M29" s="138" t="s">
        <v>164</v>
      </c>
      <c r="N29" s="139" t="s">
        <v>184</v>
      </c>
      <c r="O29" s="140">
        <v>105</v>
      </c>
      <c r="P29" s="140">
        <v>185</v>
      </c>
      <c r="Q29" s="140">
        <f>SUM(O29:P29)</f>
        <v>290</v>
      </c>
      <c r="R29" s="140"/>
      <c r="S29" s="141"/>
      <c r="T29" s="200">
        <v>5</v>
      </c>
      <c r="U29" s="223" t="s">
        <v>172</v>
      </c>
      <c r="V29" s="202" t="s">
        <v>171</v>
      </c>
      <c r="W29" s="203">
        <v>117</v>
      </c>
      <c r="X29" s="204">
        <v>149</v>
      </c>
      <c r="Y29" s="205">
        <f t="shared" si="1"/>
        <v>266</v>
      </c>
      <c r="Z29" s="206">
        <f t="shared" si="2"/>
        <v>133</v>
      </c>
      <c r="AA29" s="208">
        <v>23</v>
      </c>
      <c r="AB29" s="177">
        <v>1</v>
      </c>
    </row>
    <row r="30" spans="1:259" ht="15" customHeight="1">
      <c r="A30" s="833">
        <v>206</v>
      </c>
      <c r="B30" s="812" t="s">
        <v>357</v>
      </c>
      <c r="C30" s="332">
        <v>6</v>
      </c>
      <c r="D30" s="324">
        <v>202</v>
      </c>
      <c r="E30" s="324">
        <v>148</v>
      </c>
      <c r="F30" s="325">
        <v>202</v>
      </c>
      <c r="G30" s="325">
        <v>156</v>
      </c>
      <c r="H30" s="326">
        <f t="shared" si="0"/>
        <v>708</v>
      </c>
      <c r="I30" s="333">
        <v>24</v>
      </c>
      <c r="J30" s="330">
        <v>17</v>
      </c>
      <c r="M30" s="138" t="s">
        <v>162</v>
      </c>
      <c r="N30" s="139" t="s">
        <v>185</v>
      </c>
      <c r="O30" s="140">
        <v>170</v>
      </c>
      <c r="P30" s="140">
        <v>162</v>
      </c>
      <c r="Q30" s="140">
        <f>SUM(O30:P30)</f>
        <v>332</v>
      </c>
      <c r="R30" s="140"/>
      <c r="S30" s="141"/>
      <c r="T30" s="209">
        <v>214</v>
      </c>
      <c r="U30" s="211" t="s">
        <v>298</v>
      </c>
      <c r="V30" s="210" t="s">
        <v>297</v>
      </c>
      <c r="W30" s="203">
        <v>143</v>
      </c>
      <c r="X30" s="204">
        <v>116</v>
      </c>
      <c r="Y30" s="205">
        <f t="shared" si="1"/>
        <v>259</v>
      </c>
      <c r="Z30" s="206">
        <f t="shared" si="2"/>
        <v>129.5</v>
      </c>
      <c r="AA30" s="208">
        <v>24</v>
      </c>
      <c r="AB30" s="177">
        <v>2</v>
      </c>
    </row>
    <row r="31" spans="1:259" ht="15" customHeight="1">
      <c r="A31" s="833">
        <v>213</v>
      </c>
      <c r="B31" s="813" t="s">
        <v>291</v>
      </c>
      <c r="C31" s="332">
        <v>13</v>
      </c>
      <c r="D31" s="324">
        <v>212</v>
      </c>
      <c r="E31" s="324">
        <v>192</v>
      </c>
      <c r="F31" s="325">
        <v>155</v>
      </c>
      <c r="G31" s="325">
        <v>110</v>
      </c>
      <c r="H31" s="334">
        <f t="shared" si="0"/>
        <v>669</v>
      </c>
      <c r="I31" s="333">
        <v>25</v>
      </c>
      <c r="J31" s="330" t="s">
        <v>337</v>
      </c>
      <c r="M31" s="143" t="s">
        <v>167</v>
      </c>
      <c r="N31" s="144" t="s">
        <v>186</v>
      </c>
      <c r="O31" s="145">
        <v>127</v>
      </c>
      <c r="P31" s="145">
        <v>139</v>
      </c>
      <c r="Q31" s="145">
        <f>SUM(O31:P31)</f>
        <v>266</v>
      </c>
      <c r="R31" s="145"/>
      <c r="S31" s="146"/>
      <c r="T31" s="209">
        <v>210</v>
      </c>
      <c r="U31" s="222" t="s">
        <v>276</v>
      </c>
      <c r="V31" s="202" t="s">
        <v>274</v>
      </c>
      <c r="W31" s="203">
        <v>126</v>
      </c>
      <c r="X31" s="204">
        <v>133</v>
      </c>
      <c r="Y31" s="205">
        <f t="shared" si="1"/>
        <v>259</v>
      </c>
      <c r="Z31" s="206">
        <f t="shared" si="2"/>
        <v>129.5</v>
      </c>
      <c r="AA31" s="208">
        <v>25</v>
      </c>
      <c r="AB31" s="177">
        <v>2</v>
      </c>
    </row>
    <row r="32" spans="1:259" ht="15" hidden="1" customHeight="1">
      <c r="A32" s="832"/>
      <c r="B32" s="335"/>
      <c r="C32" s="332"/>
      <c r="D32" s="324">
        <v>0</v>
      </c>
      <c r="E32" s="324">
        <v>0</v>
      </c>
      <c r="F32" s="325">
        <v>0</v>
      </c>
      <c r="G32" s="325">
        <v>0</v>
      </c>
      <c r="H32" s="334">
        <f t="shared" si="0"/>
        <v>0</v>
      </c>
      <c r="I32" s="333"/>
      <c r="J32" s="330"/>
      <c r="M32" s="143" t="s">
        <v>159</v>
      </c>
      <c r="N32" s="144" t="s">
        <v>187</v>
      </c>
      <c r="O32" s="145">
        <v>116</v>
      </c>
      <c r="P32" s="145">
        <v>120</v>
      </c>
      <c r="Q32" s="145">
        <f>SUM(O32:P32)</f>
        <v>236</v>
      </c>
      <c r="R32" s="145"/>
      <c r="S32" s="146"/>
      <c r="T32" s="209">
        <v>211</v>
      </c>
      <c r="U32" s="211" t="s">
        <v>281</v>
      </c>
      <c r="V32" s="213" t="s">
        <v>280</v>
      </c>
      <c r="W32" s="203">
        <v>136</v>
      </c>
      <c r="X32" s="204">
        <v>122</v>
      </c>
      <c r="Y32" s="205">
        <f t="shared" si="1"/>
        <v>258</v>
      </c>
      <c r="Z32" s="206">
        <f t="shared" si="2"/>
        <v>129</v>
      </c>
      <c r="AA32" s="208">
        <v>26</v>
      </c>
      <c r="AB32" s="177">
        <v>2</v>
      </c>
    </row>
    <row r="33" spans="1:28" ht="15" hidden="1" customHeight="1">
      <c r="A33" s="832"/>
      <c r="B33" s="329"/>
      <c r="C33" s="338"/>
      <c r="D33" s="324">
        <v>0</v>
      </c>
      <c r="E33" s="324">
        <v>0</v>
      </c>
      <c r="F33" s="325">
        <v>0</v>
      </c>
      <c r="G33" s="325">
        <v>0</v>
      </c>
      <c r="H33" s="326">
        <f t="shared" si="0"/>
        <v>0</v>
      </c>
      <c r="I33" s="333"/>
      <c r="J33" s="330"/>
      <c r="M33" s="157"/>
      <c r="N33" s="157"/>
      <c r="O33" s="157"/>
      <c r="P33" s="157"/>
      <c r="Q33" s="157"/>
      <c r="R33" s="157"/>
      <c r="S33" s="157"/>
      <c r="T33" s="200">
        <v>16</v>
      </c>
      <c r="U33" s="211" t="s">
        <v>238</v>
      </c>
      <c r="V33" s="202" t="s">
        <v>237</v>
      </c>
      <c r="W33" s="203">
        <v>132</v>
      </c>
      <c r="X33" s="204">
        <v>124</v>
      </c>
      <c r="Y33" s="205">
        <f t="shared" si="1"/>
        <v>256</v>
      </c>
      <c r="Z33" s="206">
        <f t="shared" si="2"/>
        <v>128</v>
      </c>
      <c r="AA33" s="208">
        <v>27</v>
      </c>
      <c r="AB33" s="177">
        <v>1</v>
      </c>
    </row>
    <row r="34" spans="1:28" ht="15" customHeight="1">
      <c r="I34" s="314"/>
      <c r="M34" s="129" t="s">
        <v>188</v>
      </c>
      <c r="N34" s="155" t="s">
        <v>189</v>
      </c>
      <c r="O34" s="131"/>
      <c r="P34" s="131"/>
      <c r="Q34" s="132">
        <f>SUM(Q36:Q37,Q38:Q39)</f>
        <v>946</v>
      </c>
      <c r="R34" s="133">
        <v>10</v>
      </c>
      <c r="T34" s="200">
        <v>5</v>
      </c>
      <c r="U34" s="223" t="s">
        <v>173</v>
      </c>
      <c r="V34" s="202" t="s">
        <v>171</v>
      </c>
      <c r="W34" s="203">
        <v>100</v>
      </c>
      <c r="X34" s="204">
        <v>148</v>
      </c>
      <c r="Y34" s="205">
        <f t="shared" si="1"/>
        <v>248</v>
      </c>
      <c r="Z34" s="206">
        <f t="shared" si="2"/>
        <v>124</v>
      </c>
      <c r="AA34" s="208">
        <v>28</v>
      </c>
      <c r="AB34" s="177">
        <v>1</v>
      </c>
    </row>
    <row r="35" spans="1:28" ht="15" customHeight="1">
      <c r="A35" s="834">
        <v>206</v>
      </c>
      <c r="B35" s="342" t="s">
        <v>358</v>
      </c>
      <c r="I35" s="314"/>
      <c r="M35" s="135" t="s">
        <v>4</v>
      </c>
      <c r="N35" s="136" t="s">
        <v>161</v>
      </c>
      <c r="O35" s="137">
        <v>1</v>
      </c>
      <c r="P35" s="137" t="s">
        <v>162</v>
      </c>
      <c r="Q35" s="137" t="s">
        <v>163</v>
      </c>
      <c r="R35" s="137" t="s">
        <v>12</v>
      </c>
      <c r="T35" s="200">
        <v>8</v>
      </c>
      <c r="U35" s="211" t="s">
        <v>190</v>
      </c>
      <c r="V35" s="202" t="s">
        <v>189</v>
      </c>
      <c r="W35" s="203">
        <v>130</v>
      </c>
      <c r="X35" s="204">
        <v>118</v>
      </c>
      <c r="Y35" s="205">
        <f t="shared" si="1"/>
        <v>248</v>
      </c>
      <c r="Z35" s="206">
        <f t="shared" si="2"/>
        <v>124</v>
      </c>
      <c r="AA35" s="208">
        <v>29</v>
      </c>
      <c r="AB35" s="177">
        <v>1</v>
      </c>
    </row>
    <row r="36" spans="1:28" ht="15" customHeight="1">
      <c r="B36" s="342" t="s">
        <v>359</v>
      </c>
      <c r="M36" s="138" t="s">
        <v>164</v>
      </c>
      <c r="N36" s="139" t="s">
        <v>190</v>
      </c>
      <c r="O36" s="140">
        <v>130</v>
      </c>
      <c r="P36" s="140">
        <v>118</v>
      </c>
      <c r="Q36" s="140">
        <f>SUM(O36:P36)</f>
        <v>248</v>
      </c>
      <c r="R36" s="140"/>
      <c r="T36" s="209">
        <v>215</v>
      </c>
      <c r="U36" s="211" t="s">
        <v>304</v>
      </c>
      <c r="V36" s="210" t="s">
        <v>303</v>
      </c>
      <c r="W36" s="203">
        <v>131</v>
      </c>
      <c r="X36" s="204">
        <v>114</v>
      </c>
      <c r="Y36" s="205">
        <f t="shared" si="1"/>
        <v>245</v>
      </c>
      <c r="Z36" s="206">
        <f t="shared" si="2"/>
        <v>122.5</v>
      </c>
      <c r="AA36" s="208">
        <v>30</v>
      </c>
      <c r="AB36" s="177">
        <v>2</v>
      </c>
    </row>
    <row r="37" spans="1:28" ht="15" customHeight="1">
      <c r="M37" s="138" t="s">
        <v>162</v>
      </c>
      <c r="N37" s="139" t="s">
        <v>191</v>
      </c>
      <c r="O37" s="140">
        <v>128</v>
      </c>
      <c r="P37" s="140">
        <v>156</v>
      </c>
      <c r="Q37" s="140">
        <f>SUM(O37:P37)</f>
        <v>284</v>
      </c>
      <c r="R37" s="140"/>
      <c r="T37" s="200">
        <v>13</v>
      </c>
      <c r="U37" s="211" t="s">
        <v>220</v>
      </c>
      <c r="V37" s="202" t="s">
        <v>219</v>
      </c>
      <c r="W37" s="203">
        <v>111</v>
      </c>
      <c r="X37" s="204">
        <v>133</v>
      </c>
      <c r="Y37" s="205">
        <f t="shared" si="1"/>
        <v>244</v>
      </c>
      <c r="Z37" s="206">
        <f t="shared" si="2"/>
        <v>122</v>
      </c>
      <c r="AA37" s="208">
        <v>31</v>
      </c>
      <c r="AB37" s="177">
        <v>1</v>
      </c>
    </row>
    <row r="38" spans="1:28" ht="15" customHeight="1">
      <c r="A38" s="835"/>
      <c r="B38" s="339" t="s">
        <v>61</v>
      </c>
      <c r="C38" s="340"/>
      <c r="F38" s="341" t="s">
        <v>132</v>
      </c>
      <c r="I38" s="314"/>
      <c r="M38" s="143" t="s">
        <v>167</v>
      </c>
      <c r="N38" s="147" t="s">
        <v>192</v>
      </c>
      <c r="O38" s="145">
        <v>95</v>
      </c>
      <c r="P38" s="145">
        <v>86</v>
      </c>
      <c r="Q38" s="145">
        <f>SUM(O38:P38)</f>
        <v>181</v>
      </c>
      <c r="R38" s="145"/>
      <c r="T38" s="209">
        <v>216</v>
      </c>
      <c r="U38" s="211" t="s">
        <v>311</v>
      </c>
      <c r="V38" s="210" t="s">
        <v>309</v>
      </c>
      <c r="W38" s="203">
        <v>124</v>
      </c>
      <c r="X38" s="204">
        <v>110</v>
      </c>
      <c r="Y38" s="205">
        <f t="shared" si="1"/>
        <v>234</v>
      </c>
      <c r="Z38" s="206">
        <f t="shared" si="2"/>
        <v>117</v>
      </c>
      <c r="AA38" s="208">
        <v>32</v>
      </c>
      <c r="AB38" s="177">
        <v>2</v>
      </c>
    </row>
    <row r="39" spans="1:28" ht="15" customHeight="1">
      <c r="M39" s="143" t="s">
        <v>159</v>
      </c>
      <c r="N39" s="144" t="s">
        <v>193</v>
      </c>
      <c r="O39" s="145">
        <v>102</v>
      </c>
      <c r="P39" s="145">
        <v>131</v>
      </c>
      <c r="Q39" s="145">
        <f>SUM(O39:P39)</f>
        <v>233</v>
      </c>
      <c r="R39" s="145"/>
      <c r="T39" s="209">
        <v>212</v>
      </c>
      <c r="U39" s="211" t="s">
        <v>286</v>
      </c>
      <c r="V39" s="213" t="s">
        <v>733</v>
      </c>
      <c r="W39" s="203">
        <v>109</v>
      </c>
      <c r="X39" s="204">
        <v>124</v>
      </c>
      <c r="Y39" s="205">
        <f t="shared" si="1"/>
        <v>233</v>
      </c>
      <c r="Z39" s="206">
        <f t="shared" si="2"/>
        <v>116.5</v>
      </c>
      <c r="AA39" s="208">
        <v>33</v>
      </c>
      <c r="AB39" s="177">
        <v>2</v>
      </c>
    </row>
    <row r="40" spans="1:28" ht="15" customHeight="1">
      <c r="N40" s="118"/>
      <c r="O40" s="118"/>
      <c r="P40" s="118"/>
      <c r="T40" s="200">
        <v>15</v>
      </c>
      <c r="U40" s="211" t="s">
        <v>233</v>
      </c>
      <c r="V40" s="202" t="s">
        <v>231</v>
      </c>
      <c r="W40" s="203">
        <v>110</v>
      </c>
      <c r="X40" s="204">
        <v>123</v>
      </c>
      <c r="Y40" s="205">
        <f t="shared" si="1"/>
        <v>233</v>
      </c>
      <c r="Z40" s="206">
        <f t="shared" si="2"/>
        <v>116.5</v>
      </c>
      <c r="AA40" s="208">
        <v>34</v>
      </c>
      <c r="AB40" s="177">
        <v>1</v>
      </c>
    </row>
    <row r="41" spans="1:28" ht="15" customHeight="1">
      <c r="M41" s="129" t="s">
        <v>194</v>
      </c>
      <c r="N41" s="155" t="s">
        <v>195</v>
      </c>
      <c r="O41" s="131"/>
      <c r="P41" s="131"/>
      <c r="Q41" s="132">
        <f>SUM(Q43:Q44,Q45:Q46)</f>
        <v>1048</v>
      </c>
      <c r="R41" s="133">
        <v>7</v>
      </c>
      <c r="T41" s="209">
        <v>208</v>
      </c>
      <c r="U41" s="211" t="s">
        <v>264</v>
      </c>
      <c r="V41" s="213" t="s">
        <v>262</v>
      </c>
      <c r="W41" s="203">
        <v>123</v>
      </c>
      <c r="X41" s="204">
        <v>109</v>
      </c>
      <c r="Y41" s="205">
        <f t="shared" si="1"/>
        <v>232</v>
      </c>
      <c r="Z41" s="206">
        <f t="shared" si="2"/>
        <v>116</v>
      </c>
      <c r="AA41" s="208">
        <v>35</v>
      </c>
      <c r="AB41" s="177">
        <v>2</v>
      </c>
    </row>
    <row r="42" spans="1:28" ht="15" customHeight="1">
      <c r="M42" s="135" t="s">
        <v>4</v>
      </c>
      <c r="N42" s="136" t="s">
        <v>161</v>
      </c>
      <c r="O42" s="137">
        <v>1</v>
      </c>
      <c r="P42" s="137" t="s">
        <v>162</v>
      </c>
      <c r="Q42" s="137" t="s">
        <v>163</v>
      </c>
      <c r="R42" s="137" t="s">
        <v>12</v>
      </c>
      <c r="T42" s="200">
        <v>4</v>
      </c>
      <c r="U42" s="211" t="s">
        <v>165</v>
      </c>
      <c r="V42" s="202" t="s">
        <v>160</v>
      </c>
      <c r="W42" s="203">
        <v>115</v>
      </c>
      <c r="X42" s="204">
        <v>110</v>
      </c>
      <c r="Y42" s="205">
        <f t="shared" si="1"/>
        <v>225</v>
      </c>
      <c r="Z42" s="206">
        <f t="shared" si="2"/>
        <v>112.5</v>
      </c>
      <c r="AA42" s="208">
        <v>36</v>
      </c>
      <c r="AB42" s="177">
        <v>1</v>
      </c>
    </row>
    <row r="43" spans="1:28" ht="15" customHeight="1">
      <c r="M43" s="138" t="s">
        <v>164</v>
      </c>
      <c r="N43" s="158" t="s">
        <v>196</v>
      </c>
      <c r="O43" s="140">
        <v>121</v>
      </c>
      <c r="P43" s="140">
        <v>148</v>
      </c>
      <c r="Q43" s="140">
        <f>SUM(O43:P43)</f>
        <v>269</v>
      </c>
      <c r="R43" s="140"/>
      <c r="T43" s="209">
        <v>205</v>
      </c>
      <c r="U43" s="212" t="s">
        <v>245</v>
      </c>
      <c r="V43" s="220" t="s">
        <v>244</v>
      </c>
      <c r="W43" s="203">
        <v>83</v>
      </c>
      <c r="X43" s="204">
        <v>138</v>
      </c>
      <c r="Y43" s="205">
        <f t="shared" si="1"/>
        <v>221</v>
      </c>
      <c r="Z43" s="206">
        <f t="shared" si="2"/>
        <v>110.5</v>
      </c>
      <c r="AA43" s="208">
        <v>37</v>
      </c>
      <c r="AB43" s="177">
        <v>2</v>
      </c>
    </row>
    <row r="44" spans="1:28" ht="15" customHeight="1">
      <c r="M44" s="138" t="s">
        <v>162</v>
      </c>
      <c r="N44" s="139" t="s">
        <v>197</v>
      </c>
      <c r="O44" s="140">
        <v>126</v>
      </c>
      <c r="P44" s="140">
        <v>171</v>
      </c>
      <c r="Q44" s="140">
        <f>SUM(O44:P44)</f>
        <v>297</v>
      </c>
      <c r="R44" s="140"/>
      <c r="T44" s="200">
        <v>4</v>
      </c>
      <c r="U44" s="211" t="s">
        <v>166</v>
      </c>
      <c r="V44" s="202" t="s">
        <v>160</v>
      </c>
      <c r="W44" s="203">
        <v>113</v>
      </c>
      <c r="X44" s="204">
        <v>102</v>
      </c>
      <c r="Y44" s="205">
        <f t="shared" si="1"/>
        <v>215</v>
      </c>
      <c r="Z44" s="206">
        <f t="shared" si="2"/>
        <v>107.5</v>
      </c>
      <c r="AA44" s="208">
        <v>38</v>
      </c>
      <c r="AB44" s="177">
        <v>1</v>
      </c>
    </row>
    <row r="45" spans="1:28" ht="15" customHeight="1">
      <c r="M45" s="143" t="s">
        <v>167</v>
      </c>
      <c r="N45" s="144" t="s">
        <v>198</v>
      </c>
      <c r="O45" s="145">
        <v>111</v>
      </c>
      <c r="P45" s="145">
        <v>116</v>
      </c>
      <c r="Q45" s="145">
        <f>SUM(O45:P45)</f>
        <v>227</v>
      </c>
      <c r="R45" s="145"/>
      <c r="T45" s="200">
        <v>14</v>
      </c>
      <c r="U45" s="212" t="s">
        <v>226</v>
      </c>
      <c r="V45" s="202" t="s">
        <v>225</v>
      </c>
      <c r="W45" s="203">
        <v>104</v>
      </c>
      <c r="X45" s="204">
        <v>109</v>
      </c>
      <c r="Y45" s="205">
        <f t="shared" si="1"/>
        <v>213</v>
      </c>
      <c r="Z45" s="206">
        <f t="shared" si="2"/>
        <v>106.5</v>
      </c>
      <c r="AA45" s="208">
        <v>39</v>
      </c>
      <c r="AB45" s="177">
        <v>1</v>
      </c>
    </row>
    <row r="46" spans="1:28" ht="15" customHeight="1">
      <c r="M46" s="143" t="s">
        <v>159</v>
      </c>
      <c r="N46" s="159" t="s">
        <v>199</v>
      </c>
      <c r="O46" s="145">
        <v>142</v>
      </c>
      <c r="P46" s="145">
        <v>113</v>
      </c>
      <c r="Q46" s="145">
        <f>SUM(O46:P46)</f>
        <v>255</v>
      </c>
      <c r="R46" s="145"/>
      <c r="T46" s="209">
        <v>213</v>
      </c>
      <c r="U46" s="211" t="s">
        <v>292</v>
      </c>
      <c r="V46" s="224" t="s">
        <v>291</v>
      </c>
      <c r="W46" s="203">
        <v>108</v>
      </c>
      <c r="X46" s="204">
        <v>104</v>
      </c>
      <c r="Y46" s="205">
        <f t="shared" si="1"/>
        <v>212</v>
      </c>
      <c r="Z46" s="206">
        <f t="shared" si="2"/>
        <v>106</v>
      </c>
      <c r="AA46" s="208">
        <v>40</v>
      </c>
      <c r="AB46" s="177">
        <v>2</v>
      </c>
    </row>
    <row r="47" spans="1:28" ht="15" customHeight="1">
      <c r="T47" s="209">
        <v>206</v>
      </c>
      <c r="U47" s="211" t="s">
        <v>251</v>
      </c>
      <c r="V47" s="202" t="s">
        <v>250</v>
      </c>
      <c r="W47" s="203">
        <v>121</v>
      </c>
      <c r="X47" s="204">
        <v>81</v>
      </c>
      <c r="Y47" s="205">
        <f t="shared" si="1"/>
        <v>202</v>
      </c>
      <c r="Z47" s="206">
        <f t="shared" si="2"/>
        <v>101</v>
      </c>
      <c r="AA47" s="208">
        <v>41</v>
      </c>
      <c r="AB47" s="177">
        <v>2</v>
      </c>
    </row>
    <row r="48" spans="1:28" ht="15" customHeight="1">
      <c r="M48" s="129" t="s">
        <v>200</v>
      </c>
      <c r="N48" s="149" t="s">
        <v>201</v>
      </c>
      <c r="O48" s="131"/>
      <c r="P48" s="131"/>
      <c r="Q48" s="132">
        <f>SUM(Q50:Q51,Q52:Q53)</f>
        <v>1294</v>
      </c>
      <c r="R48" s="156">
        <v>1</v>
      </c>
      <c r="T48" s="209">
        <v>209</v>
      </c>
      <c r="U48" s="211" t="s">
        <v>270</v>
      </c>
      <c r="V48" s="202" t="s">
        <v>268</v>
      </c>
      <c r="W48" s="203">
        <v>105</v>
      </c>
      <c r="X48" s="204">
        <v>93</v>
      </c>
      <c r="Y48" s="205">
        <f t="shared" si="1"/>
        <v>198</v>
      </c>
      <c r="Z48" s="206">
        <f t="shared" si="2"/>
        <v>99</v>
      </c>
      <c r="AA48" s="208">
        <v>42</v>
      </c>
      <c r="AB48" s="177">
        <v>2</v>
      </c>
    </row>
    <row r="49" spans="13:28" ht="15" customHeight="1">
      <c r="M49" s="135" t="s">
        <v>4</v>
      </c>
      <c r="N49" s="136" t="s">
        <v>161</v>
      </c>
      <c r="O49" s="137">
        <v>1</v>
      </c>
      <c r="P49" s="137" t="s">
        <v>162</v>
      </c>
      <c r="Q49" s="137" t="s">
        <v>163</v>
      </c>
      <c r="R49" s="137" t="s">
        <v>12</v>
      </c>
      <c r="T49" s="209">
        <v>208</v>
      </c>
      <c r="U49" s="211" t="s">
        <v>263</v>
      </c>
      <c r="V49" s="213" t="s">
        <v>262</v>
      </c>
      <c r="W49" s="203">
        <v>118</v>
      </c>
      <c r="X49" s="204">
        <v>79</v>
      </c>
      <c r="Y49" s="205">
        <f t="shared" si="1"/>
        <v>197</v>
      </c>
      <c r="Z49" s="206">
        <f t="shared" si="2"/>
        <v>98.5</v>
      </c>
      <c r="AA49" s="208">
        <v>43</v>
      </c>
      <c r="AB49" s="177">
        <v>2</v>
      </c>
    </row>
    <row r="50" spans="13:28" ht="15" customHeight="1">
      <c r="M50" s="160" t="s">
        <v>164</v>
      </c>
      <c r="N50" s="158" t="s">
        <v>202</v>
      </c>
      <c r="O50" s="140">
        <v>141</v>
      </c>
      <c r="P50" s="140">
        <v>128</v>
      </c>
      <c r="Q50" s="140">
        <f>SUM(O50:P50)</f>
        <v>269</v>
      </c>
      <c r="R50" s="140"/>
      <c r="S50" s="141"/>
      <c r="T50" s="209">
        <v>213</v>
      </c>
      <c r="U50" s="211" t="s">
        <v>293</v>
      </c>
      <c r="V50" s="224" t="s">
        <v>291</v>
      </c>
      <c r="W50" s="203">
        <v>83</v>
      </c>
      <c r="X50" s="204">
        <v>109</v>
      </c>
      <c r="Y50" s="205">
        <f t="shared" si="1"/>
        <v>192</v>
      </c>
      <c r="Z50" s="206">
        <f t="shared" si="2"/>
        <v>96</v>
      </c>
      <c r="AA50" s="208">
        <v>44</v>
      </c>
      <c r="AB50" s="177">
        <v>2</v>
      </c>
    </row>
    <row r="51" spans="13:28" ht="15" customHeight="1">
      <c r="M51" s="160" t="s">
        <v>162</v>
      </c>
      <c r="N51" s="139" t="s">
        <v>203</v>
      </c>
      <c r="O51" s="140">
        <v>190</v>
      </c>
      <c r="P51" s="140">
        <v>146</v>
      </c>
      <c r="Q51" s="140">
        <f>SUM(O51:P51)</f>
        <v>336</v>
      </c>
      <c r="R51" s="140"/>
      <c r="S51" s="141"/>
      <c r="T51" s="209">
        <v>209</v>
      </c>
      <c r="U51" s="211" t="s">
        <v>269</v>
      </c>
      <c r="V51" s="202" t="s">
        <v>268</v>
      </c>
      <c r="W51" s="203">
        <v>86</v>
      </c>
      <c r="X51" s="204">
        <v>106</v>
      </c>
      <c r="Y51" s="205">
        <f t="shared" si="1"/>
        <v>192</v>
      </c>
      <c r="Z51" s="206">
        <f t="shared" si="2"/>
        <v>96</v>
      </c>
      <c r="AA51" s="208">
        <v>45</v>
      </c>
      <c r="AB51" s="177">
        <v>2</v>
      </c>
    </row>
    <row r="52" spans="13:28" ht="15" customHeight="1">
      <c r="M52" s="161" t="s">
        <v>167</v>
      </c>
      <c r="N52" s="144" t="s">
        <v>204</v>
      </c>
      <c r="O52" s="145">
        <v>160</v>
      </c>
      <c r="P52" s="145">
        <v>176</v>
      </c>
      <c r="Q52" s="145">
        <f>SUM(O52:P52)</f>
        <v>336</v>
      </c>
      <c r="R52" s="145"/>
      <c r="S52" s="146"/>
      <c r="T52" s="200">
        <v>6</v>
      </c>
      <c r="U52" s="225" t="s">
        <v>179</v>
      </c>
      <c r="V52" s="202" t="s">
        <v>177</v>
      </c>
      <c r="W52" s="203">
        <v>74</v>
      </c>
      <c r="X52" s="204">
        <v>114</v>
      </c>
      <c r="Y52" s="205">
        <f t="shared" si="1"/>
        <v>188</v>
      </c>
      <c r="Z52" s="206">
        <f t="shared" si="2"/>
        <v>94</v>
      </c>
      <c r="AA52" s="208">
        <v>46</v>
      </c>
      <c r="AB52" s="177">
        <v>1</v>
      </c>
    </row>
    <row r="53" spans="13:28" ht="15" customHeight="1">
      <c r="M53" s="161" t="s">
        <v>159</v>
      </c>
      <c r="N53" s="159" t="s">
        <v>205</v>
      </c>
      <c r="O53" s="145">
        <v>192</v>
      </c>
      <c r="P53" s="145">
        <v>161</v>
      </c>
      <c r="Q53" s="145">
        <f>SUM(O53:P53)</f>
        <v>353</v>
      </c>
      <c r="R53" s="145"/>
      <c r="S53" s="146"/>
      <c r="T53" s="200">
        <v>6</v>
      </c>
      <c r="U53" s="226" t="s">
        <v>178</v>
      </c>
      <c r="V53" s="202" t="s">
        <v>177</v>
      </c>
      <c r="W53" s="203">
        <v>62</v>
      </c>
      <c r="X53" s="204">
        <v>102</v>
      </c>
      <c r="Y53" s="205">
        <f t="shared" si="1"/>
        <v>164</v>
      </c>
      <c r="Z53" s="206">
        <f t="shared" si="2"/>
        <v>82</v>
      </c>
      <c r="AA53" s="208">
        <v>47</v>
      </c>
      <c r="AB53" s="177">
        <v>1</v>
      </c>
    </row>
    <row r="54" spans="13:28" ht="15" customHeight="1">
      <c r="M54" s="157"/>
      <c r="N54" s="157"/>
      <c r="O54" s="157"/>
      <c r="P54" s="157"/>
      <c r="Q54" s="157"/>
      <c r="R54" s="120"/>
      <c r="T54" s="209">
        <v>216</v>
      </c>
      <c r="U54" s="211" t="s">
        <v>310</v>
      </c>
      <c r="V54" s="210" t="s">
        <v>309</v>
      </c>
      <c r="W54" s="203">
        <v>81</v>
      </c>
      <c r="X54" s="204">
        <v>82</v>
      </c>
      <c r="Y54" s="205">
        <f t="shared" si="1"/>
        <v>163</v>
      </c>
      <c r="Z54" s="206">
        <f t="shared" si="2"/>
        <v>81.5</v>
      </c>
      <c r="AA54" s="208">
        <v>48</v>
      </c>
      <c r="AB54" s="177">
        <v>2</v>
      </c>
    </row>
    <row r="55" spans="13:28" ht="15" customHeight="1">
      <c r="M55" s="157"/>
      <c r="N55" s="157"/>
      <c r="O55" s="157"/>
      <c r="P55" s="157"/>
      <c r="Q55" s="157"/>
      <c r="R55" s="120"/>
      <c r="T55" s="209">
        <v>207</v>
      </c>
      <c r="U55" s="211" t="s">
        <v>257</v>
      </c>
      <c r="V55" s="202" t="s">
        <v>256</v>
      </c>
      <c r="W55" s="203">
        <v>87</v>
      </c>
      <c r="X55" s="204">
        <v>70</v>
      </c>
      <c r="Y55" s="205">
        <f t="shared" si="1"/>
        <v>157</v>
      </c>
      <c r="Z55" s="206">
        <f t="shared" si="2"/>
        <v>78.5</v>
      </c>
      <c r="AA55" s="208">
        <v>49</v>
      </c>
      <c r="AB55" s="177">
        <v>2</v>
      </c>
    </row>
    <row r="56" spans="13:28" ht="15" customHeight="1">
      <c r="M56" s="129" t="s">
        <v>206</v>
      </c>
      <c r="N56" s="149" t="s">
        <v>207</v>
      </c>
      <c r="O56" s="131"/>
      <c r="P56" s="131"/>
      <c r="Q56" s="132">
        <f>SUM(Q58:Q59,Q60:Q61)</f>
        <v>1023</v>
      </c>
      <c r="R56" s="133">
        <v>9</v>
      </c>
      <c r="T56" s="209">
        <v>206</v>
      </c>
      <c r="U56" s="211" t="s">
        <v>252</v>
      </c>
      <c r="V56" s="202" t="s">
        <v>250</v>
      </c>
      <c r="W56" s="203">
        <v>99</v>
      </c>
      <c r="X56" s="204">
        <v>49</v>
      </c>
      <c r="Y56" s="205">
        <f t="shared" si="1"/>
        <v>148</v>
      </c>
      <c r="Z56" s="206">
        <f t="shared" si="2"/>
        <v>74</v>
      </c>
      <c r="AA56" s="208">
        <v>50</v>
      </c>
      <c r="AB56" s="177">
        <v>2</v>
      </c>
    </row>
    <row r="57" spans="13:28" ht="15" customHeight="1">
      <c r="M57" s="135" t="s">
        <v>4</v>
      </c>
      <c r="N57" s="136" t="s">
        <v>161</v>
      </c>
      <c r="O57" s="137">
        <v>1</v>
      </c>
      <c r="P57" s="137" t="s">
        <v>162</v>
      </c>
      <c r="Q57" s="137" t="s">
        <v>163</v>
      </c>
      <c r="R57" s="137" t="s">
        <v>12</v>
      </c>
      <c r="T57" s="209"/>
      <c r="U57" s="211"/>
      <c r="V57" s="220"/>
      <c r="W57" s="203" t="s">
        <v>731</v>
      </c>
      <c r="X57" s="204" t="s">
        <v>731</v>
      </c>
      <c r="Y57" s="205">
        <f t="shared" si="1"/>
        <v>0</v>
      </c>
      <c r="Z57" s="206">
        <f t="shared" si="2"/>
        <v>0</v>
      </c>
      <c r="AA57" s="208"/>
    </row>
    <row r="58" spans="13:28" ht="15" customHeight="1">
      <c r="M58" s="138" t="s">
        <v>164</v>
      </c>
      <c r="N58" s="158" t="s">
        <v>208</v>
      </c>
      <c r="O58" s="140">
        <v>134</v>
      </c>
      <c r="P58" s="140">
        <v>136</v>
      </c>
      <c r="Q58" s="140">
        <f>SUM(O58:P58)</f>
        <v>270</v>
      </c>
      <c r="R58" s="140"/>
      <c r="S58" s="141"/>
      <c r="T58" s="209"/>
      <c r="U58" s="211"/>
      <c r="V58" s="220"/>
      <c r="W58" s="203" t="s">
        <v>731</v>
      </c>
      <c r="X58" s="204" t="s">
        <v>731</v>
      </c>
      <c r="Y58" s="205">
        <f t="shared" si="1"/>
        <v>0</v>
      </c>
      <c r="Z58" s="206">
        <f t="shared" si="2"/>
        <v>0</v>
      </c>
      <c r="AA58" s="208"/>
    </row>
    <row r="59" spans="13:28" ht="15" customHeight="1">
      <c r="M59" s="138" t="s">
        <v>162</v>
      </c>
      <c r="N59" s="139" t="s">
        <v>209</v>
      </c>
      <c r="O59" s="140">
        <v>134</v>
      </c>
      <c r="P59" s="140">
        <v>134</v>
      </c>
      <c r="Q59" s="140">
        <f>SUM(O59:P59)</f>
        <v>268</v>
      </c>
      <c r="R59" s="140"/>
      <c r="S59" s="141"/>
      <c r="U59" s="227"/>
      <c r="V59" s="228"/>
      <c r="W59" s="229"/>
      <c r="X59" s="230"/>
      <c r="Y59" s="231"/>
      <c r="AA59" s="232"/>
    </row>
    <row r="60" spans="13:28" ht="15" customHeight="1">
      <c r="M60" s="143" t="s">
        <v>167</v>
      </c>
      <c r="N60" s="144" t="s">
        <v>210</v>
      </c>
      <c r="O60" s="145">
        <v>139</v>
      </c>
      <c r="P60" s="145">
        <v>110</v>
      </c>
      <c r="Q60" s="145">
        <f>SUM(O60:P60)</f>
        <v>249</v>
      </c>
      <c r="R60" s="145"/>
      <c r="S60" s="146"/>
      <c r="T60" s="233" t="s">
        <v>323</v>
      </c>
      <c r="V60" s="228"/>
      <c r="W60" s="229"/>
      <c r="X60" s="230"/>
      <c r="Y60" s="231"/>
      <c r="AA60" s="232"/>
    </row>
    <row r="61" spans="13:28" ht="15" customHeight="1">
      <c r="M61" s="143" t="s">
        <v>159</v>
      </c>
      <c r="N61" s="162" t="s">
        <v>211</v>
      </c>
      <c r="O61" s="145">
        <v>123</v>
      </c>
      <c r="P61" s="145">
        <v>113</v>
      </c>
      <c r="Q61" s="145">
        <f>SUM(O61:P61)</f>
        <v>236</v>
      </c>
      <c r="R61" s="145"/>
      <c r="S61" s="146"/>
      <c r="AA61" s="178"/>
    </row>
    <row r="62" spans="13:28" ht="15" customHeight="1">
      <c r="T62" s="187" t="s">
        <v>4</v>
      </c>
      <c r="U62" s="188" t="s">
        <v>161</v>
      </c>
      <c r="V62" s="234" t="s">
        <v>316</v>
      </c>
      <c r="W62" s="190" t="s">
        <v>317</v>
      </c>
      <c r="X62" s="235"/>
      <c r="Y62" s="236" t="s">
        <v>163</v>
      </c>
      <c r="Z62" s="192" t="s">
        <v>318</v>
      </c>
      <c r="AA62" s="193" t="s">
        <v>12</v>
      </c>
      <c r="AB62" s="177" t="s">
        <v>319</v>
      </c>
    </row>
    <row r="63" spans="13:28" ht="15" customHeight="1">
      <c r="M63" s="129" t="s">
        <v>212</v>
      </c>
      <c r="N63" s="149" t="s">
        <v>213</v>
      </c>
      <c r="O63" s="131"/>
      <c r="P63" s="131"/>
      <c r="Q63" s="132">
        <f>SUM(Q65:Q66,Q67:Q68)</f>
        <v>1067</v>
      </c>
      <c r="R63" s="133">
        <v>5</v>
      </c>
      <c r="T63" s="194" t="s">
        <v>155</v>
      </c>
      <c r="U63" s="237" t="s">
        <v>324</v>
      </c>
      <c r="V63" s="238"/>
      <c r="W63" s="194">
        <v>1</v>
      </c>
      <c r="X63" s="194">
        <v>2</v>
      </c>
      <c r="Y63" s="194" t="s">
        <v>24</v>
      </c>
      <c r="Z63" s="198" t="s">
        <v>321</v>
      </c>
      <c r="AA63" s="199"/>
    </row>
    <row r="64" spans="13:28" ht="15" customHeight="1">
      <c r="M64" s="135" t="s">
        <v>4</v>
      </c>
      <c r="N64" s="136" t="s">
        <v>161</v>
      </c>
      <c r="O64" s="137">
        <v>1</v>
      </c>
      <c r="P64" s="137" t="s">
        <v>162</v>
      </c>
      <c r="Q64" s="137" t="s">
        <v>163</v>
      </c>
      <c r="R64" s="137" t="s">
        <v>12</v>
      </c>
      <c r="T64" s="200">
        <v>9</v>
      </c>
      <c r="U64" s="239" t="s">
        <v>205</v>
      </c>
      <c r="V64" s="202" t="s">
        <v>201</v>
      </c>
      <c r="W64" s="240">
        <v>192</v>
      </c>
      <c r="X64" s="241">
        <v>161</v>
      </c>
      <c r="Y64" s="242">
        <f t="shared" ref="Y64:Y113" si="3">SUM(W64:X64)</f>
        <v>353</v>
      </c>
      <c r="Z64" s="206">
        <f t="shared" ref="Z64:Z113" si="4">Y64/2</f>
        <v>176.5</v>
      </c>
      <c r="AA64" s="207">
        <v>1</v>
      </c>
      <c r="AB64" s="177">
        <v>1</v>
      </c>
    </row>
    <row r="65" spans="13:28" ht="15" customHeight="1">
      <c r="M65" s="138" t="s">
        <v>164</v>
      </c>
      <c r="N65" s="139" t="s">
        <v>214</v>
      </c>
      <c r="O65" s="140">
        <v>204</v>
      </c>
      <c r="P65" s="140">
        <v>169</v>
      </c>
      <c r="Q65" s="140">
        <f>SUM(O65:P65)</f>
        <v>373</v>
      </c>
      <c r="R65" s="140"/>
      <c r="T65" s="209">
        <v>212</v>
      </c>
      <c r="U65" s="244" t="s">
        <v>289</v>
      </c>
      <c r="V65" s="213" t="s">
        <v>733</v>
      </c>
      <c r="W65" s="240">
        <v>156</v>
      </c>
      <c r="X65" s="241">
        <v>181</v>
      </c>
      <c r="Y65" s="242">
        <f t="shared" si="3"/>
        <v>337</v>
      </c>
      <c r="Z65" s="206">
        <f t="shared" si="4"/>
        <v>168.5</v>
      </c>
      <c r="AA65" s="207">
        <v>2</v>
      </c>
      <c r="AB65" s="177">
        <v>2</v>
      </c>
    </row>
    <row r="66" spans="13:28" ht="15" customHeight="1">
      <c r="M66" s="138" t="s">
        <v>162</v>
      </c>
      <c r="N66" s="139" t="s">
        <v>215</v>
      </c>
      <c r="O66" s="140">
        <v>141</v>
      </c>
      <c r="P66" s="140">
        <v>152</v>
      </c>
      <c r="Q66" s="140">
        <f>SUM(O66:P66)</f>
        <v>293</v>
      </c>
      <c r="R66" s="140"/>
      <c r="T66" s="200">
        <v>9</v>
      </c>
      <c r="U66" s="245" t="s">
        <v>204</v>
      </c>
      <c r="V66" s="202" t="s">
        <v>201</v>
      </c>
      <c r="W66" s="240">
        <v>160</v>
      </c>
      <c r="X66" s="241">
        <v>176</v>
      </c>
      <c r="Y66" s="242">
        <f t="shared" si="3"/>
        <v>336</v>
      </c>
      <c r="Z66" s="206">
        <f t="shared" si="4"/>
        <v>168</v>
      </c>
      <c r="AA66" s="207">
        <v>3</v>
      </c>
      <c r="AB66" s="177">
        <v>1</v>
      </c>
    </row>
    <row r="67" spans="13:28" ht="15" customHeight="1">
      <c r="M67" s="143" t="s">
        <v>167</v>
      </c>
      <c r="N67" s="147" t="s">
        <v>216</v>
      </c>
      <c r="O67" s="145">
        <v>101</v>
      </c>
      <c r="P67" s="145">
        <v>74</v>
      </c>
      <c r="Q67" s="145">
        <f>SUM(O67:P67)</f>
        <v>175</v>
      </c>
      <c r="R67" s="145"/>
      <c r="T67" s="200">
        <v>16</v>
      </c>
      <c r="U67" s="246" t="s">
        <v>240</v>
      </c>
      <c r="V67" s="202" t="s">
        <v>237</v>
      </c>
      <c r="W67" s="240">
        <v>149</v>
      </c>
      <c r="X67" s="241">
        <v>183</v>
      </c>
      <c r="Y67" s="242">
        <f t="shared" si="3"/>
        <v>332</v>
      </c>
      <c r="Z67" s="206">
        <f t="shared" si="4"/>
        <v>166</v>
      </c>
      <c r="AA67" s="243">
        <v>4</v>
      </c>
      <c r="AB67" s="177">
        <v>1</v>
      </c>
    </row>
    <row r="68" spans="13:28" ht="15" customHeight="1">
      <c r="M68" s="143" t="s">
        <v>159</v>
      </c>
      <c r="N68" s="144" t="s">
        <v>217</v>
      </c>
      <c r="O68" s="145">
        <v>123</v>
      </c>
      <c r="P68" s="145">
        <v>103</v>
      </c>
      <c r="Q68" s="145">
        <f>SUM(O68:P68)</f>
        <v>226</v>
      </c>
      <c r="R68" s="145"/>
      <c r="T68" s="209">
        <v>211</v>
      </c>
      <c r="U68" s="246" t="s">
        <v>284</v>
      </c>
      <c r="V68" s="213" t="s">
        <v>280</v>
      </c>
      <c r="W68" s="240">
        <v>98</v>
      </c>
      <c r="X68" s="241">
        <v>178</v>
      </c>
      <c r="Y68" s="242">
        <f t="shared" si="3"/>
        <v>276</v>
      </c>
      <c r="Z68" s="206">
        <f t="shared" si="4"/>
        <v>138</v>
      </c>
      <c r="AA68" s="243">
        <v>5</v>
      </c>
      <c r="AB68" s="177">
        <v>2</v>
      </c>
    </row>
    <row r="69" spans="13:28" ht="15" customHeight="1">
      <c r="N69" s="118"/>
      <c r="T69" s="200">
        <v>7</v>
      </c>
      <c r="U69" s="246" t="s">
        <v>186</v>
      </c>
      <c r="V69" s="202" t="s">
        <v>183</v>
      </c>
      <c r="W69" s="240">
        <v>127</v>
      </c>
      <c r="X69" s="241">
        <v>139</v>
      </c>
      <c r="Y69" s="242">
        <f t="shared" si="3"/>
        <v>266</v>
      </c>
      <c r="Z69" s="206">
        <f t="shared" si="4"/>
        <v>133</v>
      </c>
      <c r="AA69" s="243">
        <v>6</v>
      </c>
      <c r="AB69" s="177">
        <v>1</v>
      </c>
    </row>
    <row r="70" spans="13:28" ht="15" customHeight="1">
      <c r="M70" s="129" t="s">
        <v>218</v>
      </c>
      <c r="N70" s="149" t="s">
        <v>219</v>
      </c>
      <c r="O70" s="131"/>
      <c r="P70" s="131"/>
      <c r="Q70" s="132">
        <f>SUM(Q72:Q73,Q74:Q75)</f>
        <v>892</v>
      </c>
      <c r="R70" s="133">
        <v>15</v>
      </c>
      <c r="T70" s="200">
        <v>16</v>
      </c>
      <c r="U70" s="246" t="s">
        <v>241</v>
      </c>
      <c r="V70" s="202" t="s">
        <v>237</v>
      </c>
      <c r="W70" s="240">
        <v>151</v>
      </c>
      <c r="X70" s="241">
        <v>111</v>
      </c>
      <c r="Y70" s="242">
        <f t="shared" si="3"/>
        <v>262</v>
      </c>
      <c r="Z70" s="206">
        <f t="shared" si="4"/>
        <v>131</v>
      </c>
      <c r="AA70" s="243">
        <v>7</v>
      </c>
      <c r="AB70" s="177">
        <v>1</v>
      </c>
    </row>
    <row r="71" spans="13:28" ht="15" customHeight="1">
      <c r="M71" s="135" t="s">
        <v>4</v>
      </c>
      <c r="N71" s="136" t="s">
        <v>161</v>
      </c>
      <c r="O71" s="137">
        <v>1</v>
      </c>
      <c r="P71" s="137" t="s">
        <v>162</v>
      </c>
      <c r="Q71" s="137" t="s">
        <v>163</v>
      </c>
      <c r="R71" s="137" t="s">
        <v>12</v>
      </c>
      <c r="T71" s="200">
        <v>5</v>
      </c>
      <c r="U71" s="246" t="s">
        <v>175</v>
      </c>
      <c r="V71" s="202" t="s">
        <v>171</v>
      </c>
      <c r="W71" s="240">
        <v>120</v>
      </c>
      <c r="X71" s="241">
        <v>141</v>
      </c>
      <c r="Y71" s="242">
        <f t="shared" si="3"/>
        <v>261</v>
      </c>
      <c r="Z71" s="206">
        <f t="shared" si="4"/>
        <v>130.5</v>
      </c>
      <c r="AA71" s="243">
        <v>8</v>
      </c>
      <c r="AB71" s="177">
        <v>1</v>
      </c>
    </row>
    <row r="72" spans="13:28" ht="15" customHeight="1">
      <c r="M72" s="138" t="s">
        <v>164</v>
      </c>
      <c r="N72" s="139" t="s">
        <v>220</v>
      </c>
      <c r="O72" s="140">
        <v>111</v>
      </c>
      <c r="P72" s="140">
        <v>133</v>
      </c>
      <c r="Q72" s="140">
        <f>SUM(O72:P72)</f>
        <v>244</v>
      </c>
      <c r="R72" s="140"/>
      <c r="T72" s="209">
        <v>211</v>
      </c>
      <c r="U72" s="247" t="s">
        <v>283</v>
      </c>
      <c r="V72" s="213" t="s">
        <v>280</v>
      </c>
      <c r="W72" s="240">
        <v>122</v>
      </c>
      <c r="X72" s="241">
        <v>136</v>
      </c>
      <c r="Y72" s="242">
        <f t="shared" si="3"/>
        <v>258</v>
      </c>
      <c r="Z72" s="206">
        <f t="shared" si="4"/>
        <v>129</v>
      </c>
      <c r="AA72" s="243">
        <v>9</v>
      </c>
      <c r="AB72" s="177">
        <v>2</v>
      </c>
    </row>
    <row r="73" spans="13:28" ht="15" customHeight="1">
      <c r="M73" s="138" t="s">
        <v>162</v>
      </c>
      <c r="N73" s="139" t="s">
        <v>221</v>
      </c>
      <c r="O73" s="140">
        <v>154</v>
      </c>
      <c r="P73" s="140">
        <v>162</v>
      </c>
      <c r="Q73" s="140">
        <f>SUM(O73:P73)</f>
        <v>316</v>
      </c>
      <c r="R73" s="140"/>
      <c r="T73" s="200">
        <v>5</v>
      </c>
      <c r="U73" s="246" t="s">
        <v>174</v>
      </c>
      <c r="V73" s="202" t="s">
        <v>171</v>
      </c>
      <c r="W73" s="240">
        <v>133</v>
      </c>
      <c r="X73" s="241">
        <v>124</v>
      </c>
      <c r="Y73" s="242">
        <f t="shared" si="3"/>
        <v>257</v>
      </c>
      <c r="Z73" s="206">
        <f t="shared" si="4"/>
        <v>128.5</v>
      </c>
      <c r="AA73" s="243">
        <v>10</v>
      </c>
      <c r="AB73" s="177">
        <v>1</v>
      </c>
    </row>
    <row r="74" spans="13:28" ht="15" customHeight="1">
      <c r="M74" s="143" t="s">
        <v>167</v>
      </c>
      <c r="N74" s="147" t="s">
        <v>222</v>
      </c>
      <c r="O74" s="145">
        <v>99</v>
      </c>
      <c r="P74" s="145">
        <v>95</v>
      </c>
      <c r="Q74" s="145">
        <f>SUM(O74:P74)</f>
        <v>194</v>
      </c>
      <c r="R74" s="145"/>
      <c r="T74" s="200">
        <v>10</v>
      </c>
      <c r="U74" s="248" t="s">
        <v>199</v>
      </c>
      <c r="V74" s="202" t="s">
        <v>195</v>
      </c>
      <c r="W74" s="240">
        <v>142</v>
      </c>
      <c r="X74" s="241">
        <v>113</v>
      </c>
      <c r="Y74" s="242">
        <f t="shared" si="3"/>
        <v>255</v>
      </c>
      <c r="Z74" s="206">
        <f t="shared" si="4"/>
        <v>127.5</v>
      </c>
      <c r="AA74" s="243">
        <v>11</v>
      </c>
      <c r="AB74" s="177">
        <v>1</v>
      </c>
    </row>
    <row r="75" spans="13:28" ht="15" customHeight="1">
      <c r="M75" s="143" t="s">
        <v>159</v>
      </c>
      <c r="N75" s="144" t="s">
        <v>223</v>
      </c>
      <c r="O75" s="145">
        <v>77</v>
      </c>
      <c r="P75" s="145">
        <v>61</v>
      </c>
      <c r="Q75" s="145">
        <f>SUM(O75:P75)</f>
        <v>138</v>
      </c>
      <c r="R75" s="145"/>
      <c r="T75" s="214">
        <v>14</v>
      </c>
      <c r="U75" s="246" t="s">
        <v>228</v>
      </c>
      <c r="V75" s="215" t="s">
        <v>225</v>
      </c>
      <c r="W75" s="240">
        <v>121</v>
      </c>
      <c r="X75" s="241">
        <v>133</v>
      </c>
      <c r="Y75" s="242">
        <f t="shared" si="3"/>
        <v>254</v>
      </c>
      <c r="Z75" s="206">
        <f t="shared" si="4"/>
        <v>127</v>
      </c>
      <c r="AA75" s="243">
        <v>12</v>
      </c>
      <c r="AB75" s="177">
        <v>1</v>
      </c>
    </row>
    <row r="76" spans="13:28" ht="15" customHeight="1">
      <c r="N76" s="118"/>
      <c r="O76" s="118"/>
      <c r="P76" s="118"/>
      <c r="Q76" s="118"/>
      <c r="R76" s="118"/>
      <c r="T76" s="200">
        <v>11</v>
      </c>
      <c r="U76" s="248" t="s">
        <v>210</v>
      </c>
      <c r="V76" s="202" t="s">
        <v>322</v>
      </c>
      <c r="W76" s="240">
        <v>139</v>
      </c>
      <c r="X76" s="241">
        <v>110</v>
      </c>
      <c r="Y76" s="242">
        <f t="shared" si="3"/>
        <v>249</v>
      </c>
      <c r="Z76" s="206">
        <f t="shared" si="4"/>
        <v>124.5</v>
      </c>
      <c r="AA76" s="243">
        <v>13</v>
      </c>
      <c r="AB76" s="177">
        <v>1</v>
      </c>
    </row>
    <row r="77" spans="13:28" ht="15" customHeight="1">
      <c r="M77" s="129" t="s">
        <v>224</v>
      </c>
      <c r="N77" s="149" t="s">
        <v>225</v>
      </c>
      <c r="O77" s="131"/>
      <c r="P77" s="131"/>
      <c r="Q77" s="132">
        <f>SUM(Q79:Q80,Q81:Q82)</f>
        <v>894</v>
      </c>
      <c r="R77" s="133">
        <v>14</v>
      </c>
      <c r="T77" s="200">
        <v>6</v>
      </c>
      <c r="U77" s="249" t="s">
        <v>180</v>
      </c>
      <c r="V77" s="202" t="s">
        <v>177</v>
      </c>
      <c r="W77" s="240">
        <v>125</v>
      </c>
      <c r="X77" s="241">
        <v>120</v>
      </c>
      <c r="Y77" s="242">
        <f t="shared" si="3"/>
        <v>245</v>
      </c>
      <c r="Z77" s="206">
        <f t="shared" si="4"/>
        <v>122.5</v>
      </c>
      <c r="AA77" s="243">
        <v>14</v>
      </c>
      <c r="AB77" s="177">
        <v>1</v>
      </c>
    </row>
    <row r="78" spans="13:28" ht="15" customHeight="1">
      <c r="M78" s="135" t="s">
        <v>4</v>
      </c>
      <c r="N78" s="136" t="s">
        <v>161</v>
      </c>
      <c r="O78" s="137">
        <v>1</v>
      </c>
      <c r="P78" s="137" t="s">
        <v>162</v>
      </c>
      <c r="Q78" s="137" t="s">
        <v>163</v>
      </c>
      <c r="R78" s="137" t="s">
        <v>12</v>
      </c>
      <c r="T78" s="209">
        <v>212</v>
      </c>
      <c r="U78" s="250" t="s">
        <v>288</v>
      </c>
      <c r="V78" s="213" t="s">
        <v>733</v>
      </c>
      <c r="W78" s="240">
        <v>142</v>
      </c>
      <c r="X78" s="241">
        <v>95</v>
      </c>
      <c r="Y78" s="242">
        <f t="shared" si="3"/>
        <v>237</v>
      </c>
      <c r="Z78" s="206">
        <f t="shared" si="4"/>
        <v>118.5</v>
      </c>
      <c r="AA78" s="243">
        <v>15</v>
      </c>
      <c r="AB78" s="177">
        <v>2</v>
      </c>
    </row>
    <row r="79" spans="13:28" ht="15" customHeight="1">
      <c r="M79" s="138" t="s">
        <v>164</v>
      </c>
      <c r="N79" s="139" t="s">
        <v>226</v>
      </c>
      <c r="O79" s="140">
        <v>104</v>
      </c>
      <c r="P79" s="140">
        <v>109</v>
      </c>
      <c r="Q79" s="140">
        <f>SUM(O79:P79)</f>
        <v>213</v>
      </c>
      <c r="R79" s="140"/>
      <c r="S79" s="141"/>
      <c r="T79" s="200">
        <v>11</v>
      </c>
      <c r="U79" s="246" t="s">
        <v>211</v>
      </c>
      <c r="V79" s="202" t="s">
        <v>322</v>
      </c>
      <c r="W79" s="240">
        <v>123</v>
      </c>
      <c r="X79" s="241">
        <v>113</v>
      </c>
      <c r="Y79" s="242">
        <f t="shared" si="3"/>
        <v>236</v>
      </c>
      <c r="Z79" s="206">
        <f t="shared" si="4"/>
        <v>118</v>
      </c>
      <c r="AA79" s="243">
        <v>16</v>
      </c>
      <c r="AB79" s="177">
        <v>1</v>
      </c>
    </row>
    <row r="80" spans="13:28" ht="15" customHeight="1">
      <c r="M80" s="138" t="s">
        <v>162</v>
      </c>
      <c r="N80" s="139" t="s">
        <v>227</v>
      </c>
      <c r="O80" s="140">
        <v>139</v>
      </c>
      <c r="P80" s="140">
        <v>128</v>
      </c>
      <c r="Q80" s="140">
        <f>SUM(O80:P80)</f>
        <v>267</v>
      </c>
      <c r="R80" s="140"/>
      <c r="S80" s="141"/>
      <c r="T80" s="200">
        <v>7</v>
      </c>
      <c r="U80" s="247" t="s">
        <v>187</v>
      </c>
      <c r="V80" s="202" t="s">
        <v>183</v>
      </c>
      <c r="W80" s="240">
        <v>116</v>
      </c>
      <c r="X80" s="241">
        <v>120</v>
      </c>
      <c r="Y80" s="242">
        <f t="shared" si="3"/>
        <v>236</v>
      </c>
      <c r="Z80" s="206">
        <f t="shared" si="4"/>
        <v>118</v>
      </c>
      <c r="AA80" s="243">
        <v>17</v>
      </c>
      <c r="AB80" s="177">
        <v>1</v>
      </c>
    </row>
    <row r="81" spans="13:28" ht="15" customHeight="1">
      <c r="M81" s="143" t="s">
        <v>167</v>
      </c>
      <c r="N81" s="147" t="s">
        <v>228</v>
      </c>
      <c r="O81" s="145">
        <v>121</v>
      </c>
      <c r="P81" s="145">
        <v>133</v>
      </c>
      <c r="Q81" s="145">
        <f>SUM(O81:P81)</f>
        <v>254</v>
      </c>
      <c r="R81" s="145"/>
      <c r="S81" s="146"/>
      <c r="T81" s="200">
        <v>8</v>
      </c>
      <c r="U81" s="246" t="s">
        <v>193</v>
      </c>
      <c r="V81" s="202" t="s">
        <v>189</v>
      </c>
      <c r="W81" s="240">
        <v>102</v>
      </c>
      <c r="X81" s="241">
        <v>131</v>
      </c>
      <c r="Y81" s="242">
        <f t="shared" si="3"/>
        <v>233</v>
      </c>
      <c r="Z81" s="206">
        <f t="shared" si="4"/>
        <v>116.5</v>
      </c>
      <c r="AA81" s="243">
        <v>18</v>
      </c>
      <c r="AB81" s="177">
        <v>1</v>
      </c>
    </row>
    <row r="82" spans="13:28" ht="15" customHeight="1">
      <c r="M82" s="143" t="s">
        <v>159</v>
      </c>
      <c r="N82" s="144" t="s">
        <v>229</v>
      </c>
      <c r="O82" s="145">
        <v>84</v>
      </c>
      <c r="P82" s="145">
        <v>76</v>
      </c>
      <c r="Q82" s="145">
        <f>SUM(O82:P82)</f>
        <v>160</v>
      </c>
      <c r="R82" s="145"/>
      <c r="S82" s="146"/>
      <c r="T82" s="200">
        <v>10</v>
      </c>
      <c r="U82" s="246" t="s">
        <v>198</v>
      </c>
      <c r="V82" s="202" t="s">
        <v>195</v>
      </c>
      <c r="W82" s="240">
        <v>111</v>
      </c>
      <c r="X82" s="241">
        <v>116</v>
      </c>
      <c r="Y82" s="242">
        <f t="shared" si="3"/>
        <v>227</v>
      </c>
      <c r="Z82" s="206">
        <f t="shared" si="4"/>
        <v>113.5</v>
      </c>
      <c r="AA82" s="243">
        <v>19</v>
      </c>
      <c r="AB82" s="177">
        <v>1</v>
      </c>
    </row>
    <row r="83" spans="13:28" ht="15" customHeight="1">
      <c r="N83" s="118"/>
      <c r="O83" s="118"/>
      <c r="P83" s="118"/>
      <c r="T83" s="200">
        <v>12</v>
      </c>
      <c r="U83" s="246" t="s">
        <v>217</v>
      </c>
      <c r="V83" s="202" t="s">
        <v>213</v>
      </c>
      <c r="W83" s="240">
        <v>123</v>
      </c>
      <c r="X83" s="241">
        <v>103</v>
      </c>
      <c r="Y83" s="242">
        <f t="shared" si="3"/>
        <v>226</v>
      </c>
      <c r="Z83" s="206">
        <f t="shared" si="4"/>
        <v>113</v>
      </c>
      <c r="AA83" s="243">
        <v>20</v>
      </c>
      <c r="AB83" s="177">
        <v>1</v>
      </c>
    </row>
    <row r="84" spans="13:28" ht="15" customHeight="1">
      <c r="M84" s="129" t="s">
        <v>230</v>
      </c>
      <c r="N84" s="149" t="s">
        <v>231</v>
      </c>
      <c r="O84" s="131"/>
      <c r="P84" s="131"/>
      <c r="Q84" s="132">
        <f>SUM(Q86:Q87,Q88:Q89)</f>
        <v>926</v>
      </c>
      <c r="R84" s="133">
        <v>11</v>
      </c>
      <c r="T84" s="209">
        <v>214</v>
      </c>
      <c r="U84" s="247" t="s">
        <v>301</v>
      </c>
      <c r="V84" s="210" t="s">
        <v>297</v>
      </c>
      <c r="W84" s="240">
        <v>101</v>
      </c>
      <c r="X84" s="241">
        <v>113</v>
      </c>
      <c r="Y84" s="242">
        <f t="shared" si="3"/>
        <v>214</v>
      </c>
      <c r="Z84" s="206">
        <f t="shared" si="4"/>
        <v>107</v>
      </c>
      <c r="AA84" s="243">
        <v>21</v>
      </c>
      <c r="AB84" s="177">
        <v>2</v>
      </c>
    </row>
    <row r="85" spans="13:28" ht="15" customHeight="1">
      <c r="M85" s="135" t="s">
        <v>4</v>
      </c>
      <c r="N85" s="136" t="s">
        <v>161</v>
      </c>
      <c r="O85" s="137">
        <v>1</v>
      </c>
      <c r="P85" s="137" t="s">
        <v>162</v>
      </c>
      <c r="Q85" s="137" t="s">
        <v>163</v>
      </c>
      <c r="R85" s="137" t="s">
        <v>12</v>
      </c>
      <c r="T85" s="209">
        <v>206</v>
      </c>
      <c r="U85" s="246" t="s">
        <v>253</v>
      </c>
      <c r="V85" s="202" t="s">
        <v>250</v>
      </c>
      <c r="W85" s="240">
        <v>87</v>
      </c>
      <c r="X85" s="241">
        <v>115</v>
      </c>
      <c r="Y85" s="242">
        <f t="shared" si="3"/>
        <v>202</v>
      </c>
      <c r="Z85" s="206">
        <f t="shared" si="4"/>
        <v>101</v>
      </c>
      <c r="AA85" s="243">
        <v>22</v>
      </c>
      <c r="AB85" s="177">
        <v>2</v>
      </c>
    </row>
    <row r="86" spans="13:28" ht="15" customHeight="1">
      <c r="M86" s="138" t="s">
        <v>164</v>
      </c>
      <c r="N86" s="139" t="s">
        <v>232</v>
      </c>
      <c r="O86" s="140">
        <v>166</v>
      </c>
      <c r="P86" s="140">
        <v>141</v>
      </c>
      <c r="Q86" s="140">
        <f>SUM(O86:P86)</f>
        <v>307</v>
      </c>
      <c r="R86" s="140"/>
      <c r="S86" s="141"/>
      <c r="T86" s="200">
        <v>15</v>
      </c>
      <c r="U86" s="247" t="s">
        <v>234</v>
      </c>
      <c r="V86" s="202" t="s">
        <v>231</v>
      </c>
      <c r="W86" s="240">
        <v>113</v>
      </c>
      <c r="X86" s="241">
        <v>85</v>
      </c>
      <c r="Y86" s="242">
        <f t="shared" si="3"/>
        <v>198</v>
      </c>
      <c r="Z86" s="206">
        <f t="shared" si="4"/>
        <v>99</v>
      </c>
      <c r="AA86" s="243">
        <v>23</v>
      </c>
      <c r="AB86" s="177">
        <v>1</v>
      </c>
    </row>
    <row r="87" spans="13:28" ht="15" customHeight="1">
      <c r="M87" s="138" t="s">
        <v>162</v>
      </c>
      <c r="N87" s="139" t="s">
        <v>233</v>
      </c>
      <c r="O87" s="140">
        <v>110</v>
      </c>
      <c r="P87" s="140">
        <v>123</v>
      </c>
      <c r="Q87" s="140">
        <f>SUM(O87:P87)</f>
        <v>233</v>
      </c>
      <c r="R87" s="140"/>
      <c r="S87" s="141"/>
      <c r="T87" s="200">
        <v>13</v>
      </c>
      <c r="U87" s="246" t="s">
        <v>222</v>
      </c>
      <c r="V87" s="202" t="s">
        <v>219</v>
      </c>
      <c r="W87" s="240">
        <v>99</v>
      </c>
      <c r="X87" s="241">
        <v>95</v>
      </c>
      <c r="Y87" s="242">
        <f t="shared" si="3"/>
        <v>194</v>
      </c>
      <c r="Z87" s="206">
        <f t="shared" si="4"/>
        <v>97</v>
      </c>
      <c r="AA87" s="243">
        <v>24</v>
      </c>
      <c r="AB87" s="177">
        <v>1</v>
      </c>
    </row>
    <row r="88" spans="13:28" ht="15" customHeight="1">
      <c r="M88" s="143" t="s">
        <v>167</v>
      </c>
      <c r="N88" s="144" t="s">
        <v>234</v>
      </c>
      <c r="O88" s="145">
        <v>113</v>
      </c>
      <c r="P88" s="145">
        <v>85</v>
      </c>
      <c r="Q88" s="145">
        <f>SUM(O88:P88)</f>
        <v>198</v>
      </c>
      <c r="R88" s="145"/>
      <c r="S88" s="146"/>
      <c r="T88" s="200">
        <v>15</v>
      </c>
      <c r="U88" s="246" t="s">
        <v>235</v>
      </c>
      <c r="V88" s="202" t="s">
        <v>231</v>
      </c>
      <c r="W88" s="240">
        <v>92</v>
      </c>
      <c r="X88" s="241">
        <v>96</v>
      </c>
      <c r="Y88" s="242">
        <f t="shared" si="3"/>
        <v>188</v>
      </c>
      <c r="Z88" s="206">
        <f t="shared" si="4"/>
        <v>94</v>
      </c>
      <c r="AA88" s="243">
        <v>25</v>
      </c>
      <c r="AB88" s="177">
        <v>1</v>
      </c>
    </row>
    <row r="89" spans="13:28" ht="15" customHeight="1">
      <c r="M89" s="143" t="s">
        <v>159</v>
      </c>
      <c r="N89" s="153" t="s">
        <v>235</v>
      </c>
      <c r="O89" s="145">
        <v>92</v>
      </c>
      <c r="P89" s="145">
        <v>96</v>
      </c>
      <c r="Q89" s="145">
        <f>SUM(O89:P89)</f>
        <v>188</v>
      </c>
      <c r="R89" s="145"/>
      <c r="S89" s="146"/>
      <c r="T89" s="209">
        <v>216</v>
      </c>
      <c r="U89" s="247" t="s">
        <v>312</v>
      </c>
      <c r="V89" s="210" t="s">
        <v>309</v>
      </c>
      <c r="W89" s="240">
        <v>81</v>
      </c>
      <c r="X89" s="241">
        <v>106</v>
      </c>
      <c r="Y89" s="242">
        <f t="shared" si="3"/>
        <v>187</v>
      </c>
      <c r="Z89" s="206">
        <f t="shared" si="4"/>
        <v>93.5</v>
      </c>
      <c r="AA89" s="243">
        <v>26</v>
      </c>
      <c r="AB89" s="177">
        <v>2</v>
      </c>
    </row>
    <row r="90" spans="13:28" ht="15" customHeight="1">
      <c r="N90" s="118"/>
      <c r="O90" s="118"/>
      <c r="P90" s="118"/>
      <c r="Q90" s="118"/>
      <c r="R90" s="118"/>
      <c r="T90" s="209">
        <v>215</v>
      </c>
      <c r="U90" s="246" t="s">
        <v>306</v>
      </c>
      <c r="V90" s="210" t="s">
        <v>303</v>
      </c>
      <c r="W90" s="240">
        <v>97</v>
      </c>
      <c r="X90" s="241">
        <v>90</v>
      </c>
      <c r="Y90" s="242">
        <f t="shared" si="3"/>
        <v>187</v>
      </c>
      <c r="Z90" s="206">
        <f t="shared" si="4"/>
        <v>93.5</v>
      </c>
      <c r="AA90" s="243">
        <v>27</v>
      </c>
      <c r="AB90" s="177">
        <v>2</v>
      </c>
    </row>
    <row r="91" spans="13:28" ht="15" customHeight="1">
      <c r="M91" s="129" t="s">
        <v>236</v>
      </c>
      <c r="N91" s="149" t="s">
        <v>237</v>
      </c>
      <c r="O91" s="131"/>
      <c r="P91" s="131"/>
      <c r="Q91" s="132">
        <f>SUM(Q93:Q94,Q95:Q96)</f>
        <v>1205</v>
      </c>
      <c r="R91" s="156">
        <v>2</v>
      </c>
      <c r="T91" s="209">
        <v>209</v>
      </c>
      <c r="U91" s="246" t="s">
        <v>271</v>
      </c>
      <c r="V91" s="202" t="s">
        <v>268</v>
      </c>
      <c r="W91" s="240">
        <v>77</v>
      </c>
      <c r="X91" s="241">
        <v>107</v>
      </c>
      <c r="Y91" s="242">
        <f t="shared" si="3"/>
        <v>184</v>
      </c>
      <c r="Z91" s="206">
        <f t="shared" si="4"/>
        <v>92</v>
      </c>
      <c r="AA91" s="243">
        <v>28</v>
      </c>
      <c r="AB91" s="177">
        <v>2</v>
      </c>
    </row>
    <row r="92" spans="13:28" ht="15" customHeight="1">
      <c r="M92" s="135" t="s">
        <v>4</v>
      </c>
      <c r="N92" s="136" t="s">
        <v>161</v>
      </c>
      <c r="O92" s="137">
        <v>1</v>
      </c>
      <c r="P92" s="137" t="s">
        <v>162</v>
      </c>
      <c r="Q92" s="137" t="s">
        <v>163</v>
      </c>
      <c r="R92" s="137" t="s">
        <v>12</v>
      </c>
      <c r="T92" s="200">
        <v>4</v>
      </c>
      <c r="U92" s="246" t="s">
        <v>168</v>
      </c>
      <c r="V92" s="202" t="s">
        <v>160</v>
      </c>
      <c r="W92" s="240">
        <v>98</v>
      </c>
      <c r="X92" s="241">
        <v>84</v>
      </c>
      <c r="Y92" s="242">
        <f t="shared" si="3"/>
        <v>182</v>
      </c>
      <c r="Z92" s="206">
        <f t="shared" si="4"/>
        <v>91</v>
      </c>
      <c r="AA92" s="243">
        <v>29</v>
      </c>
      <c r="AB92" s="177">
        <v>1</v>
      </c>
    </row>
    <row r="93" spans="13:28" ht="15" customHeight="1">
      <c r="M93" s="138" t="s">
        <v>164</v>
      </c>
      <c r="N93" s="139" t="s">
        <v>238</v>
      </c>
      <c r="O93" s="140">
        <v>132</v>
      </c>
      <c r="P93" s="140">
        <v>124</v>
      </c>
      <c r="Q93" s="140">
        <f>SUM(O93:P93)</f>
        <v>256</v>
      </c>
      <c r="R93" s="140"/>
      <c r="S93" s="141"/>
      <c r="T93" s="200">
        <v>8</v>
      </c>
      <c r="U93" s="246" t="s">
        <v>192</v>
      </c>
      <c r="V93" s="202" t="s">
        <v>189</v>
      </c>
      <c r="W93" s="240">
        <v>95</v>
      </c>
      <c r="X93" s="241">
        <v>86</v>
      </c>
      <c r="Y93" s="242">
        <f t="shared" si="3"/>
        <v>181</v>
      </c>
      <c r="Z93" s="206">
        <f t="shared" si="4"/>
        <v>90.5</v>
      </c>
      <c r="AA93" s="243">
        <v>30</v>
      </c>
      <c r="AB93" s="177">
        <v>1</v>
      </c>
    </row>
    <row r="94" spans="13:28" ht="15" customHeight="1">
      <c r="M94" s="138" t="s">
        <v>162</v>
      </c>
      <c r="N94" s="139" t="s">
        <v>239</v>
      </c>
      <c r="O94" s="140">
        <v>159</v>
      </c>
      <c r="P94" s="140">
        <v>196</v>
      </c>
      <c r="Q94" s="140">
        <f>SUM(O94:P94)</f>
        <v>355</v>
      </c>
      <c r="R94" s="140"/>
      <c r="S94" s="141"/>
      <c r="T94" s="209">
        <v>205</v>
      </c>
      <c r="U94" s="250" t="s">
        <v>247</v>
      </c>
      <c r="V94" s="220" t="s">
        <v>244</v>
      </c>
      <c r="W94" s="240">
        <v>77</v>
      </c>
      <c r="X94" s="241">
        <v>102</v>
      </c>
      <c r="Y94" s="242">
        <f t="shared" si="3"/>
        <v>179</v>
      </c>
      <c r="Z94" s="206">
        <f t="shared" si="4"/>
        <v>89.5</v>
      </c>
      <c r="AA94" s="243">
        <v>31</v>
      </c>
      <c r="AB94" s="177">
        <v>2</v>
      </c>
    </row>
    <row r="95" spans="13:28" ht="15" customHeight="1">
      <c r="M95" s="143" t="s">
        <v>167</v>
      </c>
      <c r="N95" s="144" t="s">
        <v>240</v>
      </c>
      <c r="O95" s="145">
        <v>149</v>
      </c>
      <c r="P95" s="145">
        <v>183</v>
      </c>
      <c r="Q95" s="145">
        <f>SUM(O95:P95)</f>
        <v>332</v>
      </c>
      <c r="R95" s="145"/>
      <c r="S95" s="146"/>
      <c r="T95" s="209">
        <v>216</v>
      </c>
      <c r="U95" s="246" t="s">
        <v>313</v>
      </c>
      <c r="V95" s="210" t="s">
        <v>309</v>
      </c>
      <c r="W95" s="240">
        <v>97</v>
      </c>
      <c r="X95" s="241">
        <v>80</v>
      </c>
      <c r="Y95" s="242">
        <f t="shared" si="3"/>
        <v>177</v>
      </c>
      <c r="Z95" s="206">
        <f t="shared" si="4"/>
        <v>88.5</v>
      </c>
      <c r="AA95" s="243">
        <v>32</v>
      </c>
      <c r="AB95" s="177">
        <v>2</v>
      </c>
    </row>
    <row r="96" spans="13:28" ht="15" customHeight="1">
      <c r="M96" s="143" t="s">
        <v>159</v>
      </c>
      <c r="N96" s="144" t="s">
        <v>241</v>
      </c>
      <c r="O96" s="145">
        <v>151</v>
      </c>
      <c r="P96" s="145">
        <v>111</v>
      </c>
      <c r="Q96" s="145">
        <f>SUM(O96:P96)</f>
        <v>262</v>
      </c>
      <c r="R96" s="145"/>
      <c r="S96" s="146"/>
      <c r="T96" s="200">
        <v>12</v>
      </c>
      <c r="U96" s="246" t="s">
        <v>216</v>
      </c>
      <c r="V96" s="202" t="s">
        <v>213</v>
      </c>
      <c r="W96" s="240">
        <v>101</v>
      </c>
      <c r="X96" s="241">
        <v>74</v>
      </c>
      <c r="Y96" s="242">
        <f t="shared" si="3"/>
        <v>175</v>
      </c>
      <c r="Z96" s="206">
        <f t="shared" si="4"/>
        <v>87.5</v>
      </c>
      <c r="AA96" s="243">
        <v>33</v>
      </c>
      <c r="AB96" s="177">
        <v>1</v>
      </c>
    </row>
    <row r="97" spans="13:28" ht="15" customHeight="1">
      <c r="T97" s="209">
        <v>210</v>
      </c>
      <c r="U97" s="251" t="s">
        <v>278</v>
      </c>
      <c r="V97" s="202" t="s">
        <v>274</v>
      </c>
      <c r="W97" s="240">
        <v>100</v>
      </c>
      <c r="X97" s="241">
        <v>75</v>
      </c>
      <c r="Y97" s="242">
        <f t="shared" si="3"/>
        <v>175</v>
      </c>
      <c r="Z97" s="206">
        <f t="shared" si="4"/>
        <v>87.5</v>
      </c>
      <c r="AA97" s="243">
        <v>34</v>
      </c>
      <c r="AB97" s="177">
        <v>2</v>
      </c>
    </row>
    <row r="98" spans="13:28" ht="15" customHeight="1">
      <c r="T98" s="200">
        <v>4</v>
      </c>
      <c r="U98" s="247" t="s">
        <v>169</v>
      </c>
      <c r="V98" s="202" t="s">
        <v>160</v>
      </c>
      <c r="W98" s="240">
        <v>101</v>
      </c>
      <c r="X98" s="241">
        <v>73</v>
      </c>
      <c r="Y98" s="242">
        <f t="shared" si="3"/>
        <v>174</v>
      </c>
      <c r="Z98" s="206">
        <f t="shared" si="4"/>
        <v>87</v>
      </c>
      <c r="AA98" s="243">
        <v>35</v>
      </c>
      <c r="AB98" s="177">
        <v>1</v>
      </c>
    </row>
    <row r="99" spans="13:28" ht="15" customHeight="1">
      <c r="O99" s="119" t="s">
        <v>153</v>
      </c>
      <c r="T99" s="209">
        <v>210</v>
      </c>
      <c r="U99" s="253" t="s">
        <v>277</v>
      </c>
      <c r="V99" s="202" t="s">
        <v>274</v>
      </c>
      <c r="W99" s="240">
        <v>84</v>
      </c>
      <c r="X99" s="241">
        <v>85</v>
      </c>
      <c r="Y99" s="242">
        <f t="shared" si="3"/>
        <v>169</v>
      </c>
      <c r="Z99" s="206">
        <f t="shared" si="4"/>
        <v>84.5</v>
      </c>
      <c r="AA99" s="243">
        <v>36</v>
      </c>
      <c r="AB99" s="177">
        <v>2</v>
      </c>
    </row>
    <row r="100" spans="13:28" ht="15" customHeight="1">
      <c r="O100" s="125" t="s">
        <v>156</v>
      </c>
      <c r="T100" s="200">
        <v>14</v>
      </c>
      <c r="U100" s="246" t="s">
        <v>229</v>
      </c>
      <c r="V100" s="202" t="s">
        <v>225</v>
      </c>
      <c r="W100" s="240">
        <v>84</v>
      </c>
      <c r="X100" s="241">
        <v>76</v>
      </c>
      <c r="Y100" s="242">
        <f t="shared" si="3"/>
        <v>160</v>
      </c>
      <c r="Z100" s="206">
        <f t="shared" si="4"/>
        <v>80</v>
      </c>
      <c r="AA100" s="243">
        <v>37</v>
      </c>
      <c r="AB100" s="177">
        <v>1</v>
      </c>
    </row>
    <row r="101" spans="13:28" ht="15" customHeight="1">
      <c r="N101" s="163" t="s">
        <v>242</v>
      </c>
      <c r="O101" s="118"/>
      <c r="P101" s="118"/>
      <c r="Q101" s="118"/>
      <c r="R101" s="123"/>
      <c r="S101" s="121"/>
      <c r="T101" s="209">
        <v>208</v>
      </c>
      <c r="U101" s="246" t="s">
        <v>266</v>
      </c>
      <c r="V101" s="213" t="s">
        <v>262</v>
      </c>
      <c r="W101" s="240">
        <v>84</v>
      </c>
      <c r="X101" s="241">
        <v>76</v>
      </c>
      <c r="Y101" s="242">
        <f t="shared" si="3"/>
        <v>160</v>
      </c>
      <c r="Z101" s="206">
        <f t="shared" si="4"/>
        <v>80</v>
      </c>
      <c r="AA101" s="243">
        <v>37</v>
      </c>
      <c r="AB101" s="177">
        <v>2</v>
      </c>
    </row>
    <row r="102" spans="13:28" ht="15" customHeight="1">
      <c r="M102" s="164" t="s">
        <v>243</v>
      </c>
      <c r="N102" s="155" t="s">
        <v>244</v>
      </c>
      <c r="O102" s="131"/>
      <c r="P102" s="131"/>
      <c r="Q102" s="132">
        <f>SUM(Q104:Q105,Q106:Q107)</f>
        <v>821</v>
      </c>
      <c r="R102" s="133">
        <v>17</v>
      </c>
      <c r="T102" s="209">
        <v>206</v>
      </c>
      <c r="U102" s="246" t="s">
        <v>254</v>
      </c>
      <c r="V102" s="202" t="s">
        <v>250</v>
      </c>
      <c r="W102" s="240">
        <v>85</v>
      </c>
      <c r="X102" s="241">
        <v>71</v>
      </c>
      <c r="Y102" s="242">
        <f t="shared" si="3"/>
        <v>156</v>
      </c>
      <c r="Z102" s="206">
        <f t="shared" si="4"/>
        <v>78</v>
      </c>
      <c r="AA102" s="243">
        <v>39</v>
      </c>
      <c r="AB102" s="177">
        <v>2</v>
      </c>
    </row>
    <row r="103" spans="13:28" ht="15" customHeight="1">
      <c r="M103" s="135" t="s">
        <v>4</v>
      </c>
      <c r="N103" s="136" t="s">
        <v>161</v>
      </c>
      <c r="O103" s="137">
        <v>1</v>
      </c>
      <c r="P103" s="137" t="s">
        <v>162</v>
      </c>
      <c r="Q103" s="137" t="s">
        <v>163</v>
      </c>
      <c r="R103" s="137" t="s">
        <v>12</v>
      </c>
      <c r="T103" s="209">
        <v>209</v>
      </c>
      <c r="U103" s="246" t="s">
        <v>272</v>
      </c>
      <c r="V103" s="202" t="s">
        <v>268</v>
      </c>
      <c r="W103" s="240">
        <v>83</v>
      </c>
      <c r="X103" s="241">
        <v>73</v>
      </c>
      <c r="Y103" s="242">
        <f t="shared" si="3"/>
        <v>156</v>
      </c>
      <c r="Z103" s="206">
        <f t="shared" si="4"/>
        <v>78</v>
      </c>
      <c r="AA103" s="243">
        <v>40</v>
      </c>
      <c r="AB103" s="177">
        <v>2</v>
      </c>
    </row>
    <row r="104" spans="13:28" ht="15" customHeight="1">
      <c r="M104" s="138" t="s">
        <v>164</v>
      </c>
      <c r="N104" s="139" t="s">
        <v>245</v>
      </c>
      <c r="O104" s="140">
        <v>83</v>
      </c>
      <c r="P104" s="140">
        <v>138</v>
      </c>
      <c r="Q104" s="140">
        <f>SUM(O104:P104)</f>
        <v>221</v>
      </c>
      <c r="R104" s="140"/>
      <c r="S104" s="141"/>
      <c r="T104" s="209">
        <v>215</v>
      </c>
      <c r="U104" s="247" t="s">
        <v>307</v>
      </c>
      <c r="V104" s="210" t="s">
        <v>303</v>
      </c>
      <c r="W104" s="240">
        <v>82</v>
      </c>
      <c r="X104" s="241">
        <v>74</v>
      </c>
      <c r="Y104" s="242">
        <f t="shared" si="3"/>
        <v>156</v>
      </c>
      <c r="Z104" s="206">
        <f t="shared" si="4"/>
        <v>78</v>
      </c>
      <c r="AA104" s="243">
        <v>41</v>
      </c>
      <c r="AB104" s="177">
        <v>2</v>
      </c>
    </row>
    <row r="105" spans="13:28" ht="15" customHeight="1">
      <c r="M105" s="138" t="s">
        <v>162</v>
      </c>
      <c r="N105" s="139" t="s">
        <v>246</v>
      </c>
      <c r="O105" s="140">
        <v>140</v>
      </c>
      <c r="P105" s="140">
        <v>139</v>
      </c>
      <c r="Q105" s="140">
        <f>SUM(O105:P105)</f>
        <v>279</v>
      </c>
      <c r="R105" s="140"/>
      <c r="S105" s="141"/>
      <c r="T105" s="209">
        <v>213</v>
      </c>
      <c r="U105" s="246" t="s">
        <v>294</v>
      </c>
      <c r="V105" s="224" t="s">
        <v>291</v>
      </c>
      <c r="W105" s="240">
        <v>73</v>
      </c>
      <c r="X105" s="241">
        <v>82</v>
      </c>
      <c r="Y105" s="242">
        <f t="shared" si="3"/>
        <v>155</v>
      </c>
      <c r="Z105" s="206">
        <f t="shared" si="4"/>
        <v>77.5</v>
      </c>
      <c r="AA105" s="243">
        <v>42</v>
      </c>
      <c r="AB105" s="177">
        <v>2</v>
      </c>
    </row>
    <row r="106" spans="13:28" ht="15" customHeight="1">
      <c r="M106" s="143" t="s">
        <v>167</v>
      </c>
      <c r="N106" s="147" t="s">
        <v>247</v>
      </c>
      <c r="O106" s="145">
        <v>77</v>
      </c>
      <c r="P106" s="145">
        <v>102</v>
      </c>
      <c r="Q106" s="145">
        <f>SUM(O106:P106)</f>
        <v>179</v>
      </c>
      <c r="R106" s="145"/>
      <c r="S106" s="146"/>
      <c r="T106" s="200">
        <v>6</v>
      </c>
      <c r="U106" s="254" t="s">
        <v>181</v>
      </c>
      <c r="V106" s="202" t="s">
        <v>177</v>
      </c>
      <c r="W106" s="240">
        <v>64</v>
      </c>
      <c r="X106" s="241">
        <v>86</v>
      </c>
      <c r="Y106" s="242">
        <f t="shared" si="3"/>
        <v>150</v>
      </c>
      <c r="Z106" s="206">
        <f t="shared" si="4"/>
        <v>75</v>
      </c>
      <c r="AA106" s="243">
        <v>43</v>
      </c>
      <c r="AB106" s="177">
        <v>1</v>
      </c>
    </row>
    <row r="107" spans="13:28" ht="15" customHeight="1">
      <c r="M107" s="143" t="s">
        <v>159</v>
      </c>
      <c r="N107" s="144" t="s">
        <v>248</v>
      </c>
      <c r="O107" s="145">
        <v>72</v>
      </c>
      <c r="P107" s="145">
        <v>70</v>
      </c>
      <c r="Q107" s="145">
        <f>SUM(O107:P107)</f>
        <v>142</v>
      </c>
      <c r="R107" s="145"/>
      <c r="S107" s="146"/>
      <c r="T107" s="209">
        <v>214</v>
      </c>
      <c r="U107" s="246" t="s">
        <v>300</v>
      </c>
      <c r="V107" s="210" t="s">
        <v>297</v>
      </c>
      <c r="W107" s="240">
        <v>65</v>
      </c>
      <c r="X107" s="241">
        <v>83</v>
      </c>
      <c r="Y107" s="242">
        <f t="shared" si="3"/>
        <v>148</v>
      </c>
      <c r="Z107" s="206">
        <f t="shared" si="4"/>
        <v>74</v>
      </c>
      <c r="AA107" s="243">
        <v>44</v>
      </c>
      <c r="AB107" s="177">
        <v>2</v>
      </c>
    </row>
    <row r="108" spans="13:28" ht="15" customHeight="1">
      <c r="R108" s="120"/>
      <c r="T108" s="209">
        <v>205</v>
      </c>
      <c r="U108" s="246" t="s">
        <v>248</v>
      </c>
      <c r="V108" s="220" t="s">
        <v>244</v>
      </c>
      <c r="W108" s="240">
        <v>72</v>
      </c>
      <c r="X108" s="241">
        <v>70</v>
      </c>
      <c r="Y108" s="242">
        <f t="shared" si="3"/>
        <v>142</v>
      </c>
      <c r="Z108" s="206">
        <f t="shared" si="4"/>
        <v>71</v>
      </c>
      <c r="AA108" s="243">
        <v>45</v>
      </c>
      <c r="AB108" s="177">
        <v>2</v>
      </c>
    </row>
    <row r="109" spans="13:28" ht="15" customHeight="1">
      <c r="M109" s="164" t="s">
        <v>249</v>
      </c>
      <c r="N109" s="149" t="s">
        <v>250</v>
      </c>
      <c r="O109" s="131"/>
      <c r="P109" s="131"/>
      <c r="Q109" s="132">
        <f>SUM(Q111:Q112,Q113:Q114)</f>
        <v>708</v>
      </c>
      <c r="R109" s="133">
        <v>24</v>
      </c>
      <c r="T109" s="209">
        <v>207</v>
      </c>
      <c r="U109" s="246" t="s">
        <v>259</v>
      </c>
      <c r="V109" s="202" t="s">
        <v>256</v>
      </c>
      <c r="W109" s="240">
        <v>71</v>
      </c>
      <c r="X109" s="241">
        <v>70</v>
      </c>
      <c r="Y109" s="242">
        <f t="shared" si="3"/>
        <v>141</v>
      </c>
      <c r="Z109" s="206">
        <f t="shared" si="4"/>
        <v>70.5</v>
      </c>
      <c r="AA109" s="243">
        <v>46</v>
      </c>
      <c r="AB109" s="177">
        <v>2</v>
      </c>
    </row>
    <row r="110" spans="13:28" ht="15" customHeight="1">
      <c r="M110" s="135" t="s">
        <v>4</v>
      </c>
      <c r="N110" s="136" t="s">
        <v>161</v>
      </c>
      <c r="O110" s="137">
        <v>1</v>
      </c>
      <c r="P110" s="137" t="s">
        <v>162</v>
      </c>
      <c r="Q110" s="137" t="s">
        <v>163</v>
      </c>
      <c r="R110" s="137" t="s">
        <v>12</v>
      </c>
      <c r="T110" s="200">
        <v>13</v>
      </c>
      <c r="U110" s="247" t="s">
        <v>223</v>
      </c>
      <c r="V110" s="202" t="s">
        <v>219</v>
      </c>
      <c r="W110" s="240">
        <v>77</v>
      </c>
      <c r="X110" s="241">
        <v>61</v>
      </c>
      <c r="Y110" s="242">
        <f t="shared" si="3"/>
        <v>138</v>
      </c>
      <c r="Z110" s="206">
        <f t="shared" si="4"/>
        <v>69</v>
      </c>
      <c r="AA110" s="243">
        <v>47</v>
      </c>
      <c r="AB110" s="177">
        <v>1</v>
      </c>
    </row>
    <row r="111" spans="13:28" ht="15" customHeight="1">
      <c r="M111" s="138" t="s">
        <v>164</v>
      </c>
      <c r="N111" s="158" t="s">
        <v>251</v>
      </c>
      <c r="O111" s="140">
        <v>121</v>
      </c>
      <c r="P111" s="140">
        <v>81</v>
      </c>
      <c r="Q111" s="140">
        <f>SUM(O111:P111)</f>
        <v>202</v>
      </c>
      <c r="R111" s="140"/>
      <c r="S111" s="141"/>
      <c r="T111" s="209">
        <v>208</v>
      </c>
      <c r="U111" s="246" t="s">
        <v>265</v>
      </c>
      <c r="V111" s="213" t="s">
        <v>262</v>
      </c>
      <c r="W111" s="240">
        <v>71</v>
      </c>
      <c r="X111" s="241">
        <v>50</v>
      </c>
      <c r="Y111" s="242">
        <f t="shared" si="3"/>
        <v>121</v>
      </c>
      <c r="Z111" s="206">
        <f t="shared" si="4"/>
        <v>60.5</v>
      </c>
      <c r="AA111" s="243">
        <v>48</v>
      </c>
      <c r="AB111" s="177">
        <v>2</v>
      </c>
    </row>
    <row r="112" spans="13:28" ht="15" customHeight="1">
      <c r="M112" s="138" t="s">
        <v>162</v>
      </c>
      <c r="N112" s="150" t="s">
        <v>252</v>
      </c>
      <c r="O112" s="140">
        <v>99</v>
      </c>
      <c r="P112" s="140">
        <v>49</v>
      </c>
      <c r="Q112" s="140">
        <f>SUM(O112:P112)</f>
        <v>148</v>
      </c>
      <c r="R112" s="140"/>
      <c r="S112" s="141"/>
      <c r="T112" s="209">
        <v>213</v>
      </c>
      <c r="U112" s="247" t="s">
        <v>295</v>
      </c>
      <c r="V112" s="224" t="s">
        <v>291</v>
      </c>
      <c r="W112" s="240">
        <v>54</v>
      </c>
      <c r="X112" s="241">
        <v>56</v>
      </c>
      <c r="Y112" s="242">
        <f t="shared" si="3"/>
        <v>110</v>
      </c>
      <c r="Z112" s="206">
        <f t="shared" si="4"/>
        <v>55</v>
      </c>
      <c r="AA112" s="243">
        <v>49</v>
      </c>
      <c r="AB112" s="177">
        <v>2</v>
      </c>
    </row>
    <row r="113" spans="13:28" ht="15" customHeight="1">
      <c r="M113" s="143" t="s">
        <v>167</v>
      </c>
      <c r="N113" s="144" t="s">
        <v>253</v>
      </c>
      <c r="O113" s="145">
        <v>87</v>
      </c>
      <c r="P113" s="145">
        <v>115</v>
      </c>
      <c r="Q113" s="145">
        <f>SUM(O113:P113)</f>
        <v>202</v>
      </c>
      <c r="R113" s="145"/>
      <c r="S113" s="146"/>
      <c r="T113" s="209">
        <v>207</v>
      </c>
      <c r="U113" s="246" t="s">
        <v>260</v>
      </c>
      <c r="V113" s="202" t="s">
        <v>256</v>
      </c>
      <c r="W113" s="240">
        <v>60</v>
      </c>
      <c r="X113" s="241">
        <v>31</v>
      </c>
      <c r="Y113" s="242">
        <f t="shared" si="3"/>
        <v>91</v>
      </c>
      <c r="Z113" s="206">
        <f t="shared" si="4"/>
        <v>45.5</v>
      </c>
      <c r="AA113" s="243">
        <v>50</v>
      </c>
      <c r="AB113" s="177">
        <v>2</v>
      </c>
    </row>
    <row r="114" spans="13:28" ht="15" customHeight="1">
      <c r="M114" s="143" t="s">
        <v>159</v>
      </c>
      <c r="N114" s="144" t="s">
        <v>254</v>
      </c>
      <c r="O114" s="145">
        <v>85</v>
      </c>
      <c r="P114" s="145">
        <v>71</v>
      </c>
      <c r="Q114" s="145">
        <f>SUM(O114:P114)</f>
        <v>156</v>
      </c>
      <c r="R114" s="145"/>
      <c r="S114" s="146"/>
      <c r="T114" s="209"/>
      <c r="U114" s="246"/>
      <c r="V114" s="213"/>
      <c r="W114" s="240" t="s">
        <v>731</v>
      </c>
      <c r="X114" s="241" t="s">
        <v>731</v>
      </c>
      <c r="Y114" s="242"/>
      <c r="Z114" s="206"/>
      <c r="AA114" s="243"/>
    </row>
    <row r="115" spans="13:28" ht="15" customHeight="1">
      <c r="R115" s="120"/>
      <c r="T115" s="209"/>
      <c r="U115" s="246"/>
      <c r="V115" s="213"/>
      <c r="W115" s="240" t="s">
        <v>731</v>
      </c>
      <c r="X115" s="241" t="s">
        <v>731</v>
      </c>
      <c r="Y115" s="242"/>
      <c r="Z115" s="206"/>
      <c r="AA115" s="243"/>
    </row>
    <row r="116" spans="13:28" ht="15" customHeight="1">
      <c r="M116" s="164" t="s">
        <v>255</v>
      </c>
      <c r="N116" s="149" t="s">
        <v>256</v>
      </c>
      <c r="O116" s="131"/>
      <c r="P116" s="131"/>
      <c r="Q116" s="132">
        <f>SUM(Q118:Q119,Q120:Q121)</f>
        <v>713</v>
      </c>
      <c r="R116" s="133">
        <v>22</v>
      </c>
      <c r="T116" s="255"/>
      <c r="U116" s="256"/>
      <c r="V116" s="257"/>
      <c r="W116" s="255"/>
      <c r="X116" s="255"/>
      <c r="Y116" s="255"/>
      <c r="Z116" s="258"/>
      <c r="AA116" s="259"/>
      <c r="AB116" s="258"/>
    </row>
    <row r="117" spans="13:28" ht="15" customHeight="1">
      <c r="M117" s="135" t="s">
        <v>4</v>
      </c>
      <c r="N117" s="136" t="s">
        <v>161</v>
      </c>
      <c r="O117" s="137">
        <v>1</v>
      </c>
      <c r="P117" s="137" t="s">
        <v>162</v>
      </c>
      <c r="Q117" s="137" t="s">
        <v>163</v>
      </c>
      <c r="R117" s="137" t="s">
        <v>12</v>
      </c>
      <c r="T117" s="255"/>
      <c r="U117" s="256"/>
      <c r="V117" s="257"/>
      <c r="W117" s="255"/>
      <c r="X117" s="255"/>
      <c r="Y117" s="255"/>
      <c r="Z117" s="258"/>
      <c r="AA117" s="259"/>
      <c r="AB117" s="258"/>
    </row>
    <row r="118" spans="13:28" ht="15" customHeight="1">
      <c r="M118" s="138" t="s">
        <v>164</v>
      </c>
      <c r="N118" s="139" t="s">
        <v>257</v>
      </c>
      <c r="O118" s="140">
        <v>87</v>
      </c>
      <c r="P118" s="140">
        <v>70</v>
      </c>
      <c r="Q118" s="140">
        <f>SUM(O118:P118)</f>
        <v>157</v>
      </c>
      <c r="R118" s="140"/>
      <c r="S118" s="141"/>
      <c r="T118" s="255"/>
      <c r="U118" s="256"/>
      <c r="V118" s="257"/>
      <c r="W118" s="255"/>
      <c r="X118" s="255"/>
      <c r="Y118" s="255"/>
      <c r="Z118" s="258"/>
      <c r="AA118" s="259"/>
      <c r="AB118" s="258"/>
    </row>
    <row r="119" spans="13:28" ht="15" customHeight="1">
      <c r="M119" s="138" t="s">
        <v>162</v>
      </c>
      <c r="N119" s="139" t="s">
        <v>258</v>
      </c>
      <c r="O119" s="140">
        <v>155</v>
      </c>
      <c r="P119" s="140">
        <v>169</v>
      </c>
      <c r="Q119" s="140">
        <f>SUM(O119:P119)</f>
        <v>324</v>
      </c>
      <c r="R119" s="140"/>
      <c r="S119" s="141"/>
      <c r="T119" s="260"/>
      <c r="U119" s="261" t="s">
        <v>61</v>
      </c>
      <c r="V119" s="262"/>
      <c r="W119" s="260"/>
      <c r="X119" s="263"/>
      <c r="Y119" s="264" t="s">
        <v>132</v>
      </c>
      <c r="Z119" s="265"/>
      <c r="AA119" s="260"/>
      <c r="AB119" s="265"/>
    </row>
    <row r="120" spans="13:28" ht="15" customHeight="1">
      <c r="M120" s="143" t="s">
        <v>167</v>
      </c>
      <c r="N120" s="147" t="s">
        <v>259</v>
      </c>
      <c r="O120" s="145">
        <v>71</v>
      </c>
      <c r="P120" s="145">
        <v>70</v>
      </c>
      <c r="Q120" s="145">
        <f>SUM(O120:P120)</f>
        <v>141</v>
      </c>
      <c r="R120" s="145"/>
      <c r="S120" s="146"/>
      <c r="T120" s="260"/>
      <c r="U120" s="256"/>
      <c r="V120" s="257"/>
      <c r="W120" s="255"/>
      <c r="X120" s="255"/>
      <c r="Y120" s="255"/>
      <c r="Z120" s="258"/>
      <c r="AA120" s="259"/>
      <c r="AB120" s="258"/>
    </row>
    <row r="121" spans="13:28" ht="15" customHeight="1">
      <c r="M121" s="143" t="s">
        <v>159</v>
      </c>
      <c r="N121" s="144" t="s">
        <v>260</v>
      </c>
      <c r="O121" s="145">
        <v>60</v>
      </c>
      <c r="P121" s="145">
        <v>31</v>
      </c>
      <c r="Q121" s="145">
        <f>SUM(O121:P121)</f>
        <v>91</v>
      </c>
      <c r="R121" s="145"/>
      <c r="S121" s="146"/>
      <c r="W121" s="252"/>
      <c r="X121" s="252"/>
      <c r="Y121" s="252"/>
      <c r="AA121" s="266"/>
    </row>
    <row r="122" spans="13:28" ht="15" customHeight="1">
      <c r="N122" s="118"/>
      <c r="O122" s="118"/>
      <c r="P122" s="118"/>
      <c r="Q122" s="118"/>
      <c r="R122" s="118"/>
      <c r="V122" s="267"/>
      <c r="W122" s="268"/>
      <c r="X122" s="268"/>
      <c r="Y122" s="268"/>
      <c r="Z122" s="269"/>
      <c r="AA122" s="270"/>
      <c r="AB122" s="269"/>
    </row>
    <row r="123" spans="13:28" ht="15" customHeight="1">
      <c r="M123" s="164" t="s">
        <v>261</v>
      </c>
      <c r="N123" s="149" t="s">
        <v>262</v>
      </c>
      <c r="O123" s="131"/>
      <c r="P123" s="131"/>
      <c r="Q123" s="132">
        <f>SUM(Q125:Q126,Q127:Q128)</f>
        <v>710</v>
      </c>
      <c r="R123" s="133">
        <v>23</v>
      </c>
      <c r="V123" s="267"/>
      <c r="W123" s="268"/>
      <c r="X123" s="268"/>
      <c r="Y123" s="268"/>
      <c r="Z123" s="271"/>
      <c r="AA123" s="270"/>
      <c r="AB123" s="269"/>
    </row>
    <row r="124" spans="13:28" ht="15" customHeight="1">
      <c r="M124" s="135" t="s">
        <v>4</v>
      </c>
      <c r="N124" s="136" t="s">
        <v>161</v>
      </c>
      <c r="O124" s="137">
        <v>1</v>
      </c>
      <c r="P124" s="137" t="s">
        <v>162</v>
      </c>
      <c r="Q124" s="137" t="s">
        <v>163</v>
      </c>
      <c r="R124" s="137" t="s">
        <v>12</v>
      </c>
      <c r="W124" s="252"/>
      <c r="X124" s="252"/>
      <c r="Y124" s="252"/>
      <c r="AA124" s="266"/>
    </row>
    <row r="125" spans="13:28" ht="15" customHeight="1">
      <c r="M125" s="138" t="s">
        <v>164</v>
      </c>
      <c r="N125" s="139" t="s">
        <v>263</v>
      </c>
      <c r="O125" s="140">
        <v>118</v>
      </c>
      <c r="P125" s="140">
        <v>79</v>
      </c>
      <c r="Q125" s="140">
        <f>SUM(O125:P125)</f>
        <v>197</v>
      </c>
      <c r="R125" s="140"/>
      <c r="T125" s="260"/>
      <c r="U125" s="256"/>
      <c r="V125" s="257"/>
      <c r="W125" s="255"/>
      <c r="X125" s="255"/>
      <c r="Y125" s="255"/>
      <c r="Z125" s="258"/>
      <c r="AA125" s="259"/>
      <c r="AB125" s="258"/>
    </row>
    <row r="126" spans="13:28" ht="15" customHeight="1">
      <c r="M126" s="138" t="s">
        <v>162</v>
      </c>
      <c r="N126" s="139" t="s">
        <v>264</v>
      </c>
      <c r="O126" s="140">
        <v>123</v>
      </c>
      <c r="P126" s="140">
        <v>109</v>
      </c>
      <c r="Q126" s="140">
        <f>SUM(O126:P126)</f>
        <v>232</v>
      </c>
      <c r="R126" s="140"/>
      <c r="T126" s="260"/>
      <c r="U126" s="256"/>
      <c r="V126" s="257"/>
      <c r="W126" s="255"/>
      <c r="X126" s="255"/>
      <c r="Y126" s="255"/>
      <c r="Z126" s="258"/>
      <c r="AA126" s="259"/>
      <c r="AB126" s="258"/>
    </row>
    <row r="127" spans="13:28" ht="15" customHeight="1">
      <c r="M127" s="143" t="s">
        <v>167</v>
      </c>
      <c r="N127" s="147" t="s">
        <v>265</v>
      </c>
      <c r="O127" s="145">
        <v>71</v>
      </c>
      <c r="P127" s="145">
        <v>50</v>
      </c>
      <c r="Q127" s="145">
        <f>SUM(O127:P127)</f>
        <v>121</v>
      </c>
      <c r="R127" s="145"/>
      <c r="T127" s="260"/>
      <c r="U127" s="256"/>
      <c r="V127" s="257"/>
      <c r="W127" s="255"/>
      <c r="X127" s="255"/>
      <c r="Y127" s="255"/>
      <c r="Z127" s="258"/>
      <c r="AA127" s="259"/>
      <c r="AB127" s="258"/>
    </row>
    <row r="128" spans="13:28" ht="15" customHeight="1">
      <c r="M128" s="143" t="s">
        <v>159</v>
      </c>
      <c r="N128" s="144" t="s">
        <v>266</v>
      </c>
      <c r="O128" s="145">
        <v>84</v>
      </c>
      <c r="P128" s="145">
        <v>76</v>
      </c>
      <c r="Q128" s="145">
        <f>SUM(O128:P128)</f>
        <v>160</v>
      </c>
      <c r="R128" s="145"/>
      <c r="T128" s="260"/>
      <c r="U128" s="256"/>
      <c r="V128" s="257"/>
      <c r="W128" s="255"/>
      <c r="X128" s="255"/>
      <c r="Y128" s="255"/>
      <c r="Z128" s="258"/>
      <c r="AA128" s="259"/>
      <c r="AB128" s="258"/>
    </row>
    <row r="129" spans="13:28" ht="15" customHeight="1">
      <c r="N129" s="118"/>
      <c r="W129" s="252"/>
      <c r="X129" s="252"/>
      <c r="Y129" s="252"/>
      <c r="AA129" s="266"/>
    </row>
    <row r="130" spans="13:28" ht="15" customHeight="1">
      <c r="M130" s="165" t="s">
        <v>267</v>
      </c>
      <c r="N130" s="155" t="s">
        <v>268</v>
      </c>
      <c r="O130" s="131"/>
      <c r="P130" s="131"/>
      <c r="Q130" s="132">
        <f>SUM(Q132:Q133,Q134:Q135)</f>
        <v>730</v>
      </c>
      <c r="R130" s="133">
        <v>21</v>
      </c>
      <c r="W130" s="252"/>
      <c r="X130" s="252"/>
      <c r="Y130" s="252"/>
      <c r="AA130" s="266"/>
    </row>
    <row r="131" spans="13:28" ht="15" customHeight="1">
      <c r="M131" s="135" t="s">
        <v>4</v>
      </c>
      <c r="N131" s="136" t="s">
        <v>161</v>
      </c>
      <c r="O131" s="137">
        <v>1</v>
      </c>
      <c r="P131" s="137" t="s">
        <v>162</v>
      </c>
      <c r="Q131" s="137" t="s">
        <v>163</v>
      </c>
      <c r="R131" s="137" t="s">
        <v>12</v>
      </c>
      <c r="T131" s="260"/>
      <c r="U131" s="256"/>
      <c r="V131" s="257"/>
      <c r="W131" s="255"/>
      <c r="X131" s="255"/>
      <c r="Y131" s="255"/>
      <c r="Z131" s="258"/>
      <c r="AA131" s="259"/>
      <c r="AB131" s="258"/>
    </row>
    <row r="132" spans="13:28" ht="15" customHeight="1">
      <c r="M132" s="138" t="s">
        <v>164</v>
      </c>
      <c r="N132" s="139" t="s">
        <v>269</v>
      </c>
      <c r="O132" s="140">
        <v>86</v>
      </c>
      <c r="P132" s="140">
        <v>106</v>
      </c>
      <c r="Q132" s="140">
        <f>SUM(O132:P132)</f>
        <v>192</v>
      </c>
      <c r="R132" s="140"/>
      <c r="T132" s="260"/>
      <c r="U132" s="256"/>
      <c r="V132" s="257"/>
      <c r="W132" s="255"/>
      <c r="X132" s="255"/>
      <c r="Y132" s="255"/>
      <c r="Z132" s="258"/>
      <c r="AA132" s="259"/>
      <c r="AB132" s="258"/>
    </row>
    <row r="133" spans="13:28" ht="15" customHeight="1">
      <c r="M133" s="138" t="s">
        <v>162</v>
      </c>
      <c r="N133" s="139" t="s">
        <v>270</v>
      </c>
      <c r="O133" s="140">
        <v>105</v>
      </c>
      <c r="P133" s="140">
        <v>93</v>
      </c>
      <c r="Q133" s="140">
        <f>SUM(O133:P133)</f>
        <v>198</v>
      </c>
      <c r="R133" s="140"/>
      <c r="W133" s="252"/>
      <c r="X133" s="252"/>
      <c r="Y133" s="252"/>
      <c r="AA133" s="266"/>
    </row>
    <row r="134" spans="13:28" ht="15" customHeight="1">
      <c r="M134" s="143" t="s">
        <v>167</v>
      </c>
      <c r="N134" s="147" t="s">
        <v>271</v>
      </c>
      <c r="O134" s="145">
        <v>77</v>
      </c>
      <c r="P134" s="145">
        <v>107</v>
      </c>
      <c r="Q134" s="145">
        <f>SUM(O134:P134)</f>
        <v>184</v>
      </c>
      <c r="R134" s="145"/>
      <c r="W134" s="252"/>
      <c r="X134" s="252"/>
      <c r="Y134" s="252"/>
      <c r="AA134" s="266"/>
    </row>
    <row r="135" spans="13:28" ht="15" customHeight="1">
      <c r="M135" s="143" t="s">
        <v>159</v>
      </c>
      <c r="N135" s="144" t="s">
        <v>272</v>
      </c>
      <c r="O135" s="145">
        <v>83</v>
      </c>
      <c r="P135" s="145">
        <v>73</v>
      </c>
      <c r="Q135" s="145">
        <f>SUM(O135:P135)</f>
        <v>156</v>
      </c>
      <c r="R135" s="145"/>
      <c r="T135" s="260"/>
      <c r="U135" s="256"/>
      <c r="V135" s="257"/>
      <c r="W135" s="255"/>
      <c r="X135" s="255"/>
      <c r="Y135" s="255"/>
      <c r="Z135" s="258"/>
      <c r="AA135" s="259"/>
      <c r="AB135" s="258"/>
    </row>
    <row r="136" spans="13:28" ht="15" customHeight="1">
      <c r="N136" s="118"/>
      <c r="O136" s="118"/>
      <c r="P136" s="118"/>
      <c r="Q136" s="118"/>
      <c r="T136" s="260"/>
      <c r="U136" s="256"/>
      <c r="V136" s="257"/>
      <c r="W136" s="255"/>
      <c r="X136" s="255"/>
      <c r="Y136" s="255"/>
      <c r="Z136" s="258"/>
      <c r="AA136" s="259"/>
      <c r="AB136" s="258"/>
    </row>
    <row r="137" spans="13:28" ht="15" customHeight="1">
      <c r="M137" s="164" t="s">
        <v>273</v>
      </c>
      <c r="N137" s="149" t="s">
        <v>274</v>
      </c>
      <c r="O137" s="131"/>
      <c r="P137" s="131"/>
      <c r="Q137" s="132">
        <f>SUM(Q139:Q140,Q141:Q142)</f>
        <v>870</v>
      </c>
      <c r="R137" s="133">
        <v>16</v>
      </c>
      <c r="W137" s="252"/>
      <c r="X137" s="252"/>
      <c r="Y137" s="252"/>
      <c r="AA137" s="266"/>
    </row>
    <row r="138" spans="13:28" ht="15" customHeight="1">
      <c r="M138" s="135" t="s">
        <v>4</v>
      </c>
      <c r="N138" s="136" t="s">
        <v>161</v>
      </c>
      <c r="O138" s="137">
        <v>1</v>
      </c>
      <c r="P138" s="137" t="s">
        <v>162</v>
      </c>
      <c r="Q138" s="137" t="s">
        <v>163</v>
      </c>
      <c r="R138" s="137" t="s">
        <v>12</v>
      </c>
      <c r="W138" s="252"/>
      <c r="X138" s="252"/>
      <c r="Y138" s="252"/>
      <c r="AA138" s="266"/>
    </row>
    <row r="139" spans="13:28" ht="15" customHeight="1">
      <c r="M139" s="138" t="s">
        <v>164</v>
      </c>
      <c r="N139" s="139" t="s">
        <v>275</v>
      </c>
      <c r="O139" s="140">
        <v>120</v>
      </c>
      <c r="P139" s="140">
        <v>147</v>
      </c>
      <c r="Q139" s="140">
        <f>SUM(O139:P139)</f>
        <v>267</v>
      </c>
      <c r="R139" s="140"/>
      <c r="S139" s="141"/>
      <c r="W139" s="252"/>
      <c r="X139" s="252"/>
      <c r="Y139" s="252"/>
      <c r="AA139" s="266"/>
    </row>
    <row r="140" spans="13:28" ht="15" customHeight="1">
      <c r="M140" s="138" t="s">
        <v>162</v>
      </c>
      <c r="N140" s="139" t="s">
        <v>276</v>
      </c>
      <c r="O140" s="140">
        <v>126</v>
      </c>
      <c r="P140" s="140">
        <v>133</v>
      </c>
      <c r="Q140" s="140">
        <f>SUM(O140:P140)</f>
        <v>259</v>
      </c>
      <c r="R140" s="140"/>
      <c r="S140" s="141"/>
      <c r="W140" s="252"/>
      <c r="X140" s="252"/>
      <c r="Y140" s="252"/>
      <c r="AA140" s="266"/>
    </row>
    <row r="141" spans="13:28" ht="15" customHeight="1">
      <c r="M141" s="143" t="s">
        <v>167</v>
      </c>
      <c r="N141" s="144" t="s">
        <v>277</v>
      </c>
      <c r="O141" s="145">
        <v>84</v>
      </c>
      <c r="P141" s="145">
        <v>85</v>
      </c>
      <c r="Q141" s="145">
        <f>SUM(O141:P141)</f>
        <v>169</v>
      </c>
      <c r="R141" s="145"/>
      <c r="S141" s="146"/>
      <c r="T141" s="260"/>
      <c r="U141" s="256"/>
      <c r="V141" s="257"/>
      <c r="W141" s="255"/>
      <c r="X141" s="255"/>
      <c r="Y141" s="255"/>
      <c r="Z141" s="258"/>
      <c r="AA141" s="259"/>
      <c r="AB141" s="258"/>
    </row>
    <row r="142" spans="13:28" ht="15" customHeight="1">
      <c r="M142" s="143" t="s">
        <v>159</v>
      </c>
      <c r="N142" s="144" t="s">
        <v>278</v>
      </c>
      <c r="O142" s="145">
        <v>100</v>
      </c>
      <c r="P142" s="145">
        <v>75</v>
      </c>
      <c r="Q142" s="145">
        <f>SUM(O142:P142)</f>
        <v>175</v>
      </c>
      <c r="R142" s="145"/>
      <c r="S142" s="146"/>
      <c r="V142" s="267"/>
      <c r="W142" s="268"/>
      <c r="X142" s="268"/>
      <c r="Y142" s="268"/>
      <c r="Z142" s="271"/>
      <c r="AA142" s="270"/>
      <c r="AB142" s="269"/>
    </row>
    <row r="143" spans="13:28" ht="15" customHeight="1">
      <c r="N143" s="118"/>
      <c r="O143" s="118"/>
      <c r="P143" s="118"/>
      <c r="Q143" s="118"/>
      <c r="R143" s="118"/>
      <c r="T143" s="260"/>
      <c r="U143" s="256"/>
      <c r="V143" s="257"/>
      <c r="W143" s="255"/>
      <c r="X143" s="255"/>
      <c r="Y143" s="255"/>
      <c r="Z143" s="258"/>
      <c r="AA143" s="259"/>
      <c r="AB143" s="258"/>
    </row>
    <row r="144" spans="13:28" ht="15" customHeight="1">
      <c r="N144" s="118"/>
      <c r="O144" s="118"/>
      <c r="P144" s="118"/>
      <c r="Q144" s="118"/>
      <c r="R144" s="118"/>
      <c r="T144" s="260"/>
      <c r="U144" s="256"/>
      <c r="V144" s="257"/>
      <c r="W144" s="255"/>
      <c r="X144" s="255"/>
      <c r="Y144" s="255"/>
      <c r="Z144" s="258"/>
      <c r="AA144" s="259"/>
      <c r="AB144" s="258"/>
    </row>
    <row r="145" spans="13:28" ht="15" customHeight="1">
      <c r="M145" s="164" t="s">
        <v>279</v>
      </c>
      <c r="N145" s="149" t="s">
        <v>280</v>
      </c>
      <c r="O145" s="131"/>
      <c r="P145" s="131"/>
      <c r="Q145" s="132">
        <f>SUM(Q147:Q148,Q149:Q150)</f>
        <v>1067</v>
      </c>
      <c r="R145" s="133">
        <v>6</v>
      </c>
      <c r="T145" s="260"/>
      <c r="U145" s="256"/>
      <c r="V145" s="257"/>
      <c r="W145" s="255"/>
      <c r="X145" s="255"/>
      <c r="Y145" s="255"/>
      <c r="Z145" s="258"/>
      <c r="AA145" s="259"/>
      <c r="AB145" s="258"/>
    </row>
    <row r="146" spans="13:28" ht="15" customHeight="1">
      <c r="M146" s="135" t="s">
        <v>4</v>
      </c>
      <c r="N146" s="136" t="s">
        <v>161</v>
      </c>
      <c r="O146" s="137">
        <v>1</v>
      </c>
      <c r="P146" s="137" t="s">
        <v>162</v>
      </c>
      <c r="Q146" s="137" t="s">
        <v>163</v>
      </c>
      <c r="R146" s="137" t="s">
        <v>12</v>
      </c>
      <c r="W146" s="252"/>
      <c r="X146" s="252"/>
      <c r="Y146" s="252"/>
      <c r="AA146" s="266"/>
    </row>
    <row r="147" spans="13:28" ht="15" customHeight="1">
      <c r="M147" s="138" t="s">
        <v>164</v>
      </c>
      <c r="N147" s="142" t="s">
        <v>281</v>
      </c>
      <c r="O147" s="140">
        <v>136</v>
      </c>
      <c r="P147" s="140">
        <v>122</v>
      </c>
      <c r="Q147" s="140">
        <f>SUM(O147:P147)</f>
        <v>258</v>
      </c>
      <c r="R147" s="140"/>
      <c r="S147" s="141"/>
      <c r="W147" s="252"/>
      <c r="X147" s="252"/>
      <c r="Y147" s="252"/>
      <c r="AA147" s="266"/>
    </row>
    <row r="148" spans="13:28" ht="15" customHeight="1">
      <c r="M148" s="138" t="s">
        <v>162</v>
      </c>
      <c r="N148" s="139" t="s">
        <v>282</v>
      </c>
      <c r="O148" s="140">
        <v>169</v>
      </c>
      <c r="P148" s="140">
        <v>106</v>
      </c>
      <c r="Q148" s="140">
        <f>SUM(O148:P148)</f>
        <v>275</v>
      </c>
      <c r="R148" s="140"/>
      <c r="S148" s="141"/>
      <c r="W148" s="252"/>
      <c r="X148" s="252"/>
      <c r="Y148" s="252"/>
      <c r="AA148" s="266"/>
    </row>
    <row r="149" spans="13:28" ht="15" customHeight="1">
      <c r="M149" s="143" t="s">
        <v>167</v>
      </c>
      <c r="N149" s="144" t="s">
        <v>283</v>
      </c>
      <c r="O149" s="145">
        <v>122</v>
      </c>
      <c r="P149" s="145">
        <v>136</v>
      </c>
      <c r="Q149" s="145">
        <f>SUM(O149:P149)</f>
        <v>258</v>
      </c>
      <c r="R149" s="145"/>
      <c r="S149" s="146"/>
      <c r="W149" s="252"/>
      <c r="X149" s="252"/>
      <c r="Y149" s="252"/>
      <c r="AA149" s="266"/>
    </row>
    <row r="150" spans="13:28" ht="15" customHeight="1">
      <c r="M150" s="143" t="s">
        <v>159</v>
      </c>
      <c r="N150" s="144" t="s">
        <v>284</v>
      </c>
      <c r="O150" s="145">
        <v>98</v>
      </c>
      <c r="P150" s="145">
        <v>178</v>
      </c>
      <c r="Q150" s="145">
        <f>SUM(O150:P150)</f>
        <v>276</v>
      </c>
      <c r="R150" s="145"/>
      <c r="S150" s="146"/>
      <c r="T150" s="260"/>
      <c r="U150" s="256"/>
      <c r="V150" s="257"/>
      <c r="W150" s="255"/>
      <c r="X150" s="255"/>
      <c r="Y150" s="255"/>
      <c r="Z150" s="258"/>
      <c r="AA150" s="259"/>
      <c r="AB150" s="258"/>
    </row>
    <row r="151" spans="13:28" ht="15" customHeight="1">
      <c r="W151" s="252"/>
      <c r="X151" s="252"/>
      <c r="Y151" s="252"/>
      <c r="AA151" s="266"/>
    </row>
    <row r="152" spans="13:28" ht="15" customHeight="1">
      <c r="M152" s="164" t="s">
        <v>285</v>
      </c>
      <c r="N152" s="149" t="s">
        <v>733</v>
      </c>
      <c r="O152" s="131"/>
      <c r="P152" s="131"/>
      <c r="Q152" s="132">
        <f>SUM(Q154:Q155,Q156:Q157)</f>
        <v>1098</v>
      </c>
      <c r="R152" s="133">
        <v>4</v>
      </c>
      <c r="T152" s="260"/>
      <c r="U152" s="256"/>
      <c r="V152" s="257"/>
      <c r="W152" s="255"/>
      <c r="X152" s="255"/>
      <c r="Y152" s="255"/>
      <c r="Z152" s="258"/>
      <c r="AA152" s="259"/>
      <c r="AB152" s="258"/>
    </row>
    <row r="153" spans="13:28" ht="15" customHeight="1">
      <c r="M153" s="135" t="s">
        <v>4</v>
      </c>
      <c r="N153" s="136" t="s">
        <v>161</v>
      </c>
      <c r="O153" s="137">
        <v>1</v>
      </c>
      <c r="P153" s="137" t="s">
        <v>162</v>
      </c>
      <c r="Q153" s="137" t="s">
        <v>163</v>
      </c>
      <c r="R153" s="137" t="s">
        <v>12</v>
      </c>
      <c r="T153" s="260"/>
      <c r="U153" s="256"/>
      <c r="V153" s="257"/>
      <c r="W153" s="255"/>
      <c r="X153" s="255"/>
      <c r="Y153" s="255"/>
      <c r="Z153" s="258"/>
      <c r="AA153" s="259"/>
      <c r="AB153" s="258"/>
    </row>
    <row r="154" spans="13:28" ht="15" customHeight="1">
      <c r="M154" s="138" t="s">
        <v>164</v>
      </c>
      <c r="N154" s="139" t="s">
        <v>286</v>
      </c>
      <c r="O154" s="140">
        <v>109</v>
      </c>
      <c r="P154" s="140">
        <v>124</v>
      </c>
      <c r="Q154" s="140">
        <f>SUM(O154:P154)</f>
        <v>233</v>
      </c>
      <c r="R154" s="140"/>
    </row>
    <row r="155" spans="13:28" ht="15" customHeight="1">
      <c r="M155" s="138" t="s">
        <v>162</v>
      </c>
      <c r="N155" s="139" t="s">
        <v>287</v>
      </c>
      <c r="O155" s="140">
        <v>104</v>
      </c>
      <c r="P155" s="140">
        <v>187</v>
      </c>
      <c r="Q155" s="140">
        <f>SUM(O155:P155)</f>
        <v>291</v>
      </c>
      <c r="R155" s="140"/>
    </row>
    <row r="156" spans="13:28" ht="15" customHeight="1">
      <c r="M156" s="143" t="s">
        <v>167</v>
      </c>
      <c r="N156" s="147" t="s">
        <v>288</v>
      </c>
      <c r="O156" s="145">
        <v>142</v>
      </c>
      <c r="P156" s="145">
        <v>95</v>
      </c>
      <c r="Q156" s="145">
        <f>SUM(O156:P156)</f>
        <v>237</v>
      </c>
      <c r="R156" s="145"/>
    </row>
    <row r="157" spans="13:28" ht="15" customHeight="1">
      <c r="M157" s="143" t="s">
        <v>159</v>
      </c>
      <c r="N157" s="144" t="s">
        <v>289</v>
      </c>
      <c r="O157" s="145">
        <v>156</v>
      </c>
      <c r="P157" s="145">
        <v>181</v>
      </c>
      <c r="Q157" s="145">
        <f>SUM(O157:P157)</f>
        <v>337</v>
      </c>
      <c r="R157" s="145"/>
    </row>
    <row r="158" spans="13:28" ht="15" customHeight="1">
      <c r="R158" s="120"/>
      <c r="T158" s="260"/>
      <c r="U158" s="256"/>
      <c r="V158" s="257"/>
      <c r="W158" s="255"/>
      <c r="X158" s="255"/>
      <c r="Y158" s="255"/>
      <c r="Z158" s="258"/>
      <c r="AA158" s="259"/>
      <c r="AB158" s="258"/>
    </row>
    <row r="159" spans="13:28" ht="15" customHeight="1">
      <c r="M159" s="164" t="s">
        <v>290</v>
      </c>
      <c r="N159" s="166" t="s">
        <v>291</v>
      </c>
      <c r="O159" s="131"/>
      <c r="P159" s="131"/>
      <c r="Q159" s="132">
        <f>SUM(Q161:Q162,Q163:Q164)</f>
        <v>669</v>
      </c>
      <c r="R159" s="133">
        <v>25</v>
      </c>
      <c r="U159" s="256"/>
      <c r="V159" s="272"/>
      <c r="W159" s="252"/>
      <c r="X159" s="252"/>
      <c r="Y159" s="252"/>
      <c r="AA159" s="266"/>
    </row>
    <row r="160" spans="13:28" ht="15" customHeight="1">
      <c r="M160" s="135" t="s">
        <v>4</v>
      </c>
      <c r="N160" s="136" t="s">
        <v>161</v>
      </c>
      <c r="O160" s="137">
        <v>1</v>
      </c>
      <c r="P160" s="137" t="s">
        <v>162</v>
      </c>
      <c r="Q160" s="137" t="s">
        <v>163</v>
      </c>
      <c r="R160" s="137" t="s">
        <v>12</v>
      </c>
      <c r="U160" s="256"/>
      <c r="V160" s="272"/>
      <c r="W160" s="252"/>
      <c r="X160" s="252"/>
      <c r="Y160" s="252"/>
      <c r="AA160" s="266"/>
    </row>
    <row r="161" spans="13:28" ht="15" customHeight="1">
      <c r="M161" s="138" t="s">
        <v>164</v>
      </c>
      <c r="N161" s="139" t="s">
        <v>292</v>
      </c>
      <c r="O161" s="140">
        <v>108</v>
      </c>
      <c r="P161" s="140">
        <v>104</v>
      </c>
      <c r="Q161" s="140">
        <f>SUM(O161:P161)</f>
        <v>212</v>
      </c>
      <c r="R161" s="140"/>
      <c r="U161" s="256"/>
      <c r="V161" s="272"/>
      <c r="W161" s="252"/>
      <c r="X161" s="252"/>
      <c r="Y161" s="252"/>
      <c r="AA161" s="266"/>
    </row>
    <row r="162" spans="13:28" ht="15" customHeight="1">
      <c r="M162" s="138" t="s">
        <v>162</v>
      </c>
      <c r="N162" s="139" t="s">
        <v>293</v>
      </c>
      <c r="O162" s="140">
        <v>83</v>
      </c>
      <c r="P162" s="140">
        <v>109</v>
      </c>
      <c r="Q162" s="140">
        <f>SUM(O162:P162)</f>
        <v>192</v>
      </c>
      <c r="R162" s="140"/>
      <c r="T162" s="260"/>
      <c r="U162" s="256"/>
      <c r="V162" s="257"/>
      <c r="W162" s="255"/>
      <c r="X162" s="255"/>
      <c r="Y162" s="255"/>
      <c r="Z162" s="258"/>
      <c r="AA162" s="259"/>
      <c r="AB162" s="258"/>
    </row>
    <row r="163" spans="13:28" ht="15" customHeight="1">
      <c r="M163" s="143" t="s">
        <v>167</v>
      </c>
      <c r="N163" s="147" t="s">
        <v>294</v>
      </c>
      <c r="O163" s="145">
        <v>73</v>
      </c>
      <c r="P163" s="145">
        <v>82</v>
      </c>
      <c r="Q163" s="145">
        <f>SUM(O163:P163)</f>
        <v>155</v>
      </c>
      <c r="R163" s="145"/>
      <c r="T163" s="260"/>
      <c r="U163" s="256"/>
      <c r="V163" s="257"/>
      <c r="W163" s="255"/>
      <c r="X163" s="255"/>
      <c r="Y163" s="255"/>
      <c r="Z163" s="258"/>
      <c r="AA163" s="259"/>
      <c r="AB163" s="258"/>
    </row>
    <row r="164" spans="13:28" ht="15" customHeight="1">
      <c r="M164" s="143" t="s">
        <v>159</v>
      </c>
      <c r="N164" s="144" t="s">
        <v>295</v>
      </c>
      <c r="O164" s="145">
        <v>54</v>
      </c>
      <c r="P164" s="145">
        <v>56</v>
      </c>
      <c r="Q164" s="145">
        <f>SUM(O164:P164)</f>
        <v>110</v>
      </c>
      <c r="R164" s="145"/>
      <c r="U164" s="256"/>
      <c r="V164" s="272"/>
      <c r="W164" s="252"/>
      <c r="X164" s="252"/>
      <c r="Y164" s="252"/>
      <c r="AA164" s="266"/>
    </row>
    <row r="165" spans="13:28" ht="15" customHeight="1">
      <c r="U165" s="256"/>
      <c r="V165" s="272"/>
      <c r="W165" s="252"/>
      <c r="X165" s="252"/>
      <c r="Y165" s="252"/>
      <c r="AA165" s="266"/>
    </row>
    <row r="166" spans="13:28" ht="15" customHeight="1">
      <c r="M166" s="164" t="s">
        <v>296</v>
      </c>
      <c r="N166" s="149" t="s">
        <v>297</v>
      </c>
      <c r="O166" s="131"/>
      <c r="P166" s="131"/>
      <c r="Q166" s="132">
        <f>SUM(Q168:Q169,Q170:Q171)</f>
        <v>903</v>
      </c>
      <c r="R166" s="133">
        <v>13</v>
      </c>
      <c r="T166" s="260"/>
      <c r="U166" s="256"/>
      <c r="V166" s="257"/>
      <c r="W166" s="255"/>
      <c r="X166" s="255"/>
      <c r="Y166" s="255"/>
      <c r="Z166" s="258"/>
      <c r="AA166" s="259"/>
      <c r="AB166" s="258"/>
    </row>
    <row r="167" spans="13:28" ht="15" customHeight="1">
      <c r="M167" s="135" t="s">
        <v>4</v>
      </c>
      <c r="N167" s="136" t="s">
        <v>161</v>
      </c>
      <c r="O167" s="137">
        <v>1</v>
      </c>
      <c r="P167" s="137" t="s">
        <v>162</v>
      </c>
      <c r="Q167" s="137" t="s">
        <v>163</v>
      </c>
      <c r="R167" s="137" t="s">
        <v>12</v>
      </c>
      <c r="U167" s="256"/>
      <c r="V167" s="272"/>
      <c r="W167" s="252"/>
      <c r="X167" s="252"/>
      <c r="Y167" s="252"/>
      <c r="AA167" s="266"/>
    </row>
    <row r="168" spans="13:28" ht="15" customHeight="1">
      <c r="M168" s="138" t="s">
        <v>164</v>
      </c>
      <c r="N168" s="139" t="s">
        <v>298</v>
      </c>
      <c r="O168" s="140">
        <v>143</v>
      </c>
      <c r="P168" s="140">
        <v>116</v>
      </c>
      <c r="Q168" s="140">
        <f>SUM(O168:P168)</f>
        <v>259</v>
      </c>
      <c r="R168" s="140"/>
      <c r="S168" s="141"/>
      <c r="T168" s="260"/>
      <c r="U168" s="256"/>
      <c r="V168" s="257"/>
      <c r="W168" s="255"/>
      <c r="X168" s="255"/>
      <c r="Y168" s="255"/>
      <c r="Z168" s="258"/>
      <c r="AA168" s="259"/>
      <c r="AB168" s="258"/>
    </row>
    <row r="169" spans="13:28" ht="15" customHeight="1">
      <c r="M169" s="138" t="s">
        <v>162</v>
      </c>
      <c r="N169" s="139" t="s">
        <v>299</v>
      </c>
      <c r="O169" s="140">
        <v>157</v>
      </c>
      <c r="P169" s="140">
        <v>125</v>
      </c>
      <c r="Q169" s="140">
        <f>SUM(O169:P169)</f>
        <v>282</v>
      </c>
      <c r="R169" s="140"/>
      <c r="S169" s="141"/>
      <c r="T169" s="260"/>
      <c r="U169" s="256"/>
      <c r="V169" s="257"/>
      <c r="W169" s="255"/>
      <c r="X169" s="255"/>
      <c r="Y169" s="255"/>
      <c r="Z169" s="258"/>
      <c r="AA169" s="259"/>
      <c r="AB169" s="258"/>
    </row>
    <row r="170" spans="13:28" ht="15" customHeight="1">
      <c r="M170" s="143" t="s">
        <v>167</v>
      </c>
      <c r="N170" s="144" t="s">
        <v>300</v>
      </c>
      <c r="O170" s="145">
        <v>65</v>
      </c>
      <c r="P170" s="145">
        <v>83</v>
      </c>
      <c r="Q170" s="145">
        <f>SUM(O170:P170)</f>
        <v>148</v>
      </c>
      <c r="R170" s="145"/>
      <c r="S170" s="146"/>
      <c r="U170" s="256"/>
      <c r="V170" s="272"/>
      <c r="W170" s="252"/>
      <c r="X170" s="252"/>
      <c r="Y170" s="252"/>
      <c r="AA170" s="266"/>
    </row>
    <row r="171" spans="13:28" ht="15" customHeight="1">
      <c r="M171" s="143" t="s">
        <v>159</v>
      </c>
      <c r="N171" s="144" t="s">
        <v>301</v>
      </c>
      <c r="O171" s="145">
        <v>101</v>
      </c>
      <c r="P171" s="145">
        <v>113</v>
      </c>
      <c r="Q171" s="145">
        <f>SUM(O171:P171)</f>
        <v>214</v>
      </c>
      <c r="R171" s="145"/>
      <c r="S171" s="146"/>
      <c r="U171" s="256"/>
      <c r="V171" s="272"/>
      <c r="W171" s="252"/>
      <c r="X171" s="252"/>
      <c r="Y171" s="252"/>
      <c r="AA171" s="266"/>
    </row>
    <row r="172" spans="13:28" ht="15" customHeight="1">
      <c r="U172" s="256"/>
      <c r="V172" s="273"/>
      <c r="W172" s="268"/>
      <c r="X172" s="268"/>
      <c r="Y172" s="268"/>
      <c r="Z172" s="269"/>
      <c r="AA172" s="270"/>
      <c r="AB172" s="269"/>
    </row>
    <row r="173" spans="13:28" ht="15" customHeight="1">
      <c r="M173" s="164" t="s">
        <v>302</v>
      </c>
      <c r="N173" s="149" t="s">
        <v>303</v>
      </c>
      <c r="O173" s="131"/>
      <c r="P173" s="131"/>
      <c r="Q173" s="132">
        <f>SUM(Q175:Q176,Q177:Q178)</f>
        <v>925</v>
      </c>
      <c r="R173" s="133">
        <v>12</v>
      </c>
      <c r="U173" s="256"/>
      <c r="V173" s="272"/>
      <c r="W173" s="252"/>
      <c r="X173" s="252"/>
      <c r="Y173" s="252"/>
      <c r="AA173" s="266"/>
    </row>
    <row r="174" spans="13:28" ht="15" customHeight="1">
      <c r="M174" s="135" t="s">
        <v>4</v>
      </c>
      <c r="N174" s="136" t="s">
        <v>161</v>
      </c>
      <c r="O174" s="137">
        <v>1</v>
      </c>
      <c r="P174" s="137" t="s">
        <v>162</v>
      </c>
      <c r="Q174" s="137" t="s">
        <v>163</v>
      </c>
      <c r="R174" s="137" t="s">
        <v>12</v>
      </c>
      <c r="U174" s="256"/>
      <c r="V174" s="273"/>
      <c r="W174" s="268"/>
      <c r="X174" s="268"/>
      <c r="Y174" s="268"/>
      <c r="Z174" s="269"/>
      <c r="AA174" s="270"/>
      <c r="AB174" s="269"/>
    </row>
    <row r="175" spans="13:28" ht="15" customHeight="1">
      <c r="M175" s="138" t="s">
        <v>164</v>
      </c>
      <c r="N175" s="139" t="s">
        <v>304</v>
      </c>
      <c r="O175" s="140">
        <v>131</v>
      </c>
      <c r="P175" s="140">
        <v>114</v>
      </c>
      <c r="Q175" s="140">
        <f>SUM(O175:P175)</f>
        <v>245</v>
      </c>
      <c r="R175" s="140"/>
      <c r="T175" s="260"/>
      <c r="U175" s="256"/>
      <c r="V175" s="257"/>
      <c r="W175" s="255"/>
      <c r="X175" s="255"/>
      <c r="Y175" s="255"/>
      <c r="Z175" s="258"/>
      <c r="AA175" s="259"/>
      <c r="AB175" s="258"/>
    </row>
    <row r="176" spans="13:28" ht="15" customHeight="1">
      <c r="M176" s="138" t="s">
        <v>162</v>
      </c>
      <c r="N176" s="139" t="s">
        <v>305</v>
      </c>
      <c r="O176" s="140">
        <v>168</v>
      </c>
      <c r="P176" s="140">
        <v>169</v>
      </c>
      <c r="Q176" s="140">
        <f>SUM(O176:P176)</f>
        <v>337</v>
      </c>
      <c r="R176" s="140"/>
      <c r="T176" s="260"/>
      <c r="U176" s="256"/>
      <c r="V176" s="257"/>
      <c r="W176" s="255"/>
      <c r="X176" s="255"/>
      <c r="Y176" s="255"/>
      <c r="Z176" s="258"/>
      <c r="AA176" s="259"/>
      <c r="AB176" s="258"/>
    </row>
    <row r="177" spans="13:28" ht="15" customHeight="1">
      <c r="M177" s="143" t="s">
        <v>167</v>
      </c>
      <c r="N177" s="147" t="s">
        <v>306</v>
      </c>
      <c r="O177" s="145">
        <v>97</v>
      </c>
      <c r="P177" s="145">
        <v>90</v>
      </c>
      <c r="Q177" s="145">
        <f>SUM(O177:P177)</f>
        <v>187</v>
      </c>
      <c r="R177" s="145"/>
      <c r="U177" s="256"/>
      <c r="V177" s="272"/>
      <c r="W177" s="252"/>
      <c r="X177" s="252"/>
      <c r="Y177" s="252"/>
      <c r="AA177" s="266"/>
    </row>
    <row r="178" spans="13:28" ht="15" customHeight="1">
      <c r="M178" s="143" t="s">
        <v>159</v>
      </c>
      <c r="N178" s="144" t="s">
        <v>307</v>
      </c>
      <c r="O178" s="145">
        <v>82</v>
      </c>
      <c r="P178" s="145">
        <v>74</v>
      </c>
      <c r="Q178" s="145">
        <f>SUM(O178:P178)</f>
        <v>156</v>
      </c>
      <c r="R178" s="145"/>
      <c r="U178" s="256"/>
      <c r="V178" s="273"/>
      <c r="W178" s="268"/>
      <c r="X178" s="268"/>
      <c r="Y178" s="268"/>
      <c r="Z178" s="271"/>
      <c r="AA178" s="270"/>
      <c r="AB178" s="269"/>
    </row>
    <row r="179" spans="13:28" ht="15" customHeight="1">
      <c r="T179" s="260"/>
      <c r="U179" s="256"/>
      <c r="V179" s="257"/>
      <c r="W179" s="255"/>
      <c r="X179" s="255"/>
      <c r="Y179" s="255"/>
      <c r="Z179" s="258"/>
      <c r="AA179" s="259"/>
      <c r="AB179" s="258"/>
    </row>
    <row r="180" spans="13:28" ht="15" customHeight="1">
      <c r="M180" s="164" t="s">
        <v>308</v>
      </c>
      <c r="N180" s="149" t="s">
        <v>309</v>
      </c>
      <c r="O180" s="131"/>
      <c r="P180" s="131"/>
      <c r="Q180" s="132">
        <f>SUM(Q182:Q183,Q184:Q185)</f>
        <v>761</v>
      </c>
      <c r="R180" s="133">
        <v>19</v>
      </c>
      <c r="U180" s="256"/>
      <c r="V180" s="272"/>
      <c r="W180" s="252"/>
      <c r="X180" s="252"/>
      <c r="Y180" s="252"/>
      <c r="AA180" s="266"/>
    </row>
    <row r="181" spans="13:28" ht="15" customHeight="1">
      <c r="M181" s="135" t="s">
        <v>4</v>
      </c>
      <c r="N181" s="136" t="s">
        <v>161</v>
      </c>
      <c r="O181" s="137">
        <v>1</v>
      </c>
      <c r="P181" s="137" t="s">
        <v>162</v>
      </c>
      <c r="Q181" s="137" t="s">
        <v>163</v>
      </c>
      <c r="R181" s="137" t="s">
        <v>12</v>
      </c>
      <c r="T181" s="260"/>
      <c r="U181" s="256"/>
      <c r="V181" s="257"/>
      <c r="W181" s="255"/>
      <c r="X181" s="255"/>
      <c r="Y181" s="255"/>
      <c r="Z181" s="258"/>
      <c r="AA181" s="259"/>
      <c r="AB181" s="258"/>
    </row>
    <row r="182" spans="13:28" ht="15" customHeight="1">
      <c r="M182" s="138" t="s">
        <v>164</v>
      </c>
      <c r="N182" s="139" t="s">
        <v>310</v>
      </c>
      <c r="O182" s="140">
        <v>81</v>
      </c>
      <c r="P182" s="140">
        <v>82</v>
      </c>
      <c r="Q182" s="140">
        <f>SUM(O182:P182)</f>
        <v>163</v>
      </c>
      <c r="R182" s="140"/>
      <c r="T182" s="260"/>
      <c r="U182" s="256"/>
      <c r="V182" s="257"/>
      <c r="W182" s="255"/>
      <c r="X182" s="255"/>
      <c r="Y182" s="255"/>
      <c r="Z182" s="258"/>
      <c r="AA182" s="259"/>
      <c r="AB182" s="258"/>
    </row>
    <row r="183" spans="13:28" ht="15" customHeight="1">
      <c r="M183" s="138" t="s">
        <v>162</v>
      </c>
      <c r="N183" s="139" t="s">
        <v>311</v>
      </c>
      <c r="O183" s="140">
        <v>124</v>
      </c>
      <c r="P183" s="140">
        <v>110</v>
      </c>
      <c r="Q183" s="140">
        <f>SUM(O183:P183)</f>
        <v>234</v>
      </c>
      <c r="R183" s="140"/>
      <c r="T183" s="260"/>
      <c r="U183" s="256"/>
      <c r="V183" s="257"/>
      <c r="W183" s="255"/>
      <c r="X183" s="255"/>
      <c r="Y183" s="255"/>
      <c r="Z183" s="258"/>
      <c r="AA183" s="259"/>
      <c r="AB183" s="258"/>
    </row>
    <row r="184" spans="13:28" ht="15" customHeight="1">
      <c r="M184" s="143" t="s">
        <v>167</v>
      </c>
      <c r="N184" s="147" t="s">
        <v>312</v>
      </c>
      <c r="O184" s="145">
        <v>81</v>
      </c>
      <c r="P184" s="145">
        <v>106</v>
      </c>
      <c r="Q184" s="145">
        <f>SUM(O184:P184)</f>
        <v>187</v>
      </c>
      <c r="R184" s="145"/>
      <c r="T184" s="260"/>
      <c r="U184" s="256"/>
      <c r="V184" s="257"/>
      <c r="W184" s="255"/>
      <c r="X184" s="255"/>
      <c r="Y184" s="255"/>
      <c r="Z184" s="258"/>
      <c r="AA184" s="259"/>
      <c r="AB184" s="258"/>
    </row>
    <row r="185" spans="13:28" ht="15" customHeight="1">
      <c r="M185" s="143" t="s">
        <v>159</v>
      </c>
      <c r="N185" s="144" t="s">
        <v>313</v>
      </c>
      <c r="O185" s="145">
        <v>97</v>
      </c>
      <c r="P185" s="145">
        <v>80</v>
      </c>
      <c r="Q185" s="145">
        <f>SUM(O185:P185)</f>
        <v>177</v>
      </c>
      <c r="R185" s="145"/>
      <c r="T185" s="260"/>
      <c r="U185" s="256"/>
      <c r="V185" s="257"/>
      <c r="W185" s="255"/>
      <c r="X185" s="255"/>
      <c r="Y185" s="255"/>
      <c r="Z185" s="258"/>
      <c r="AA185" s="259"/>
      <c r="AB185" s="258"/>
    </row>
    <row r="186" spans="13:28" ht="15" customHeight="1">
      <c r="U186" s="256"/>
      <c r="V186" s="272"/>
      <c r="W186" s="252"/>
      <c r="X186" s="252"/>
      <c r="Y186" s="252"/>
      <c r="AA186" s="266"/>
    </row>
    <row r="187" spans="13:28" ht="15" customHeight="1">
      <c r="M187" s="167"/>
      <c r="N187" s="149"/>
      <c r="O187" s="131"/>
      <c r="P187" s="131"/>
      <c r="Q187" s="132">
        <f>SUM(Q189:Q190,Q191:Q192)</f>
        <v>0</v>
      </c>
      <c r="R187" s="168"/>
      <c r="U187" s="256"/>
      <c r="V187" s="272"/>
      <c r="W187" s="252"/>
      <c r="X187" s="252"/>
      <c r="Y187" s="252"/>
      <c r="AA187" s="266"/>
    </row>
    <row r="188" spans="13:28" ht="15" customHeight="1">
      <c r="M188" s="135" t="s">
        <v>4</v>
      </c>
      <c r="N188" s="136" t="s">
        <v>161</v>
      </c>
      <c r="O188" s="137">
        <v>1</v>
      </c>
      <c r="P188" s="137" t="s">
        <v>162</v>
      </c>
      <c r="Q188" s="137" t="s">
        <v>163</v>
      </c>
      <c r="R188" s="137" t="s">
        <v>12</v>
      </c>
      <c r="U188" s="256"/>
      <c r="V188" s="272"/>
      <c r="W188" s="252"/>
      <c r="X188" s="252"/>
      <c r="Y188" s="252"/>
      <c r="AA188" s="266"/>
    </row>
    <row r="189" spans="13:28" ht="15" customHeight="1">
      <c r="M189" s="160" t="s">
        <v>164</v>
      </c>
      <c r="N189" s="139"/>
      <c r="O189" s="140"/>
      <c r="P189" s="140"/>
      <c r="Q189" s="140">
        <f>SUM(O189:P189)</f>
        <v>0</v>
      </c>
      <c r="R189" s="140"/>
      <c r="S189" s="141"/>
      <c r="U189" s="256"/>
      <c r="V189" s="272"/>
      <c r="W189" s="252"/>
      <c r="X189" s="252"/>
      <c r="Y189" s="252"/>
      <c r="AA189" s="266"/>
    </row>
    <row r="190" spans="13:28" ht="15" customHeight="1">
      <c r="M190" s="160" t="s">
        <v>162</v>
      </c>
      <c r="N190" s="139"/>
      <c r="O190" s="140"/>
      <c r="P190" s="140"/>
      <c r="Q190" s="140">
        <f>SUM(O190:P190)</f>
        <v>0</v>
      </c>
      <c r="R190" s="140"/>
      <c r="S190" s="141"/>
      <c r="U190" s="256"/>
      <c r="V190" s="273"/>
      <c r="W190" s="268"/>
      <c r="X190" s="268"/>
      <c r="Y190" s="268"/>
      <c r="Z190" s="271"/>
      <c r="AA190" s="270"/>
      <c r="AB190" s="269"/>
    </row>
    <row r="191" spans="13:28" ht="15" customHeight="1">
      <c r="M191" s="161" t="s">
        <v>167</v>
      </c>
      <c r="N191" s="144"/>
      <c r="O191" s="145"/>
      <c r="P191" s="145"/>
      <c r="Q191" s="145">
        <f>SUM(O191:P191)</f>
        <v>0</v>
      </c>
      <c r="R191" s="145"/>
      <c r="S191" s="146"/>
      <c r="U191" s="256"/>
      <c r="V191" s="273"/>
      <c r="W191" s="268"/>
      <c r="X191" s="268"/>
      <c r="Y191" s="268"/>
      <c r="Z191" s="271"/>
      <c r="AA191" s="270"/>
      <c r="AB191" s="269"/>
    </row>
    <row r="192" spans="13:28" ht="15" customHeight="1">
      <c r="M192" s="161" t="s">
        <v>159</v>
      </c>
      <c r="N192" s="144"/>
      <c r="O192" s="145"/>
      <c r="P192" s="145"/>
      <c r="Q192" s="145">
        <f>SUM(O192:P192)</f>
        <v>0</v>
      </c>
      <c r="R192" s="145"/>
      <c r="S192" s="146"/>
      <c r="U192" s="256"/>
      <c r="V192" s="272"/>
      <c r="W192" s="252"/>
      <c r="X192" s="252"/>
      <c r="Y192" s="252"/>
      <c r="AA192" s="266"/>
    </row>
    <row r="193" spans="13:28" ht="15" customHeight="1">
      <c r="U193" s="256"/>
      <c r="V193" s="273"/>
      <c r="W193" s="268"/>
      <c r="X193" s="268"/>
      <c r="Y193" s="268"/>
      <c r="Z193" s="269"/>
      <c r="AA193" s="270"/>
      <c r="AB193" s="269"/>
    </row>
    <row r="194" spans="13:28" ht="15" customHeight="1">
      <c r="M194" s="169"/>
      <c r="N194" s="155"/>
      <c r="O194" s="131"/>
      <c r="P194" s="131"/>
      <c r="Q194" s="132">
        <f>SUM(Q196:Q197,Q198:Q199)</f>
        <v>0</v>
      </c>
      <c r="R194" s="133"/>
      <c r="U194" s="256"/>
      <c r="V194" s="272"/>
      <c r="W194" s="252"/>
      <c r="X194" s="252"/>
      <c r="Y194" s="252"/>
      <c r="AA194" s="266"/>
    </row>
    <row r="195" spans="13:28" ht="15" customHeight="1">
      <c r="M195" s="135" t="s">
        <v>4</v>
      </c>
      <c r="N195" s="136" t="s">
        <v>161</v>
      </c>
      <c r="O195" s="137">
        <v>1</v>
      </c>
      <c r="P195" s="137" t="s">
        <v>162</v>
      </c>
      <c r="Q195" s="137" t="s">
        <v>163</v>
      </c>
      <c r="R195" s="137" t="s">
        <v>12</v>
      </c>
      <c r="U195" s="256"/>
      <c r="V195" s="272"/>
      <c r="W195" s="252"/>
      <c r="X195" s="252"/>
      <c r="Y195" s="252"/>
      <c r="AA195" s="266"/>
    </row>
    <row r="196" spans="13:28" ht="15" customHeight="1">
      <c r="M196" s="138" t="s">
        <v>164</v>
      </c>
      <c r="N196" s="139"/>
      <c r="O196" s="140"/>
      <c r="P196" s="140"/>
      <c r="Q196" s="140">
        <f>SUM(O196:P196)</f>
        <v>0</v>
      </c>
      <c r="R196" s="140"/>
      <c r="U196" s="256"/>
      <c r="V196" s="272"/>
      <c r="W196" s="252"/>
      <c r="X196" s="252"/>
      <c r="Y196" s="252"/>
      <c r="AA196" s="266"/>
    </row>
    <row r="197" spans="13:28" ht="15" customHeight="1">
      <c r="M197" s="138" t="s">
        <v>162</v>
      </c>
      <c r="N197" s="139"/>
      <c r="O197" s="140"/>
      <c r="P197" s="140"/>
      <c r="Q197" s="140">
        <f>SUM(O197:P197)</f>
        <v>0</v>
      </c>
      <c r="R197" s="140"/>
      <c r="U197" s="256"/>
      <c r="V197" s="272"/>
      <c r="W197" s="252"/>
      <c r="X197" s="252"/>
      <c r="Y197" s="252"/>
      <c r="AA197" s="266"/>
    </row>
    <row r="198" spans="13:28" ht="15" customHeight="1">
      <c r="M198" s="143" t="s">
        <v>167</v>
      </c>
      <c r="N198" s="147"/>
      <c r="O198" s="145"/>
      <c r="P198" s="145"/>
      <c r="Q198" s="145">
        <f>SUM(O198:P198)</f>
        <v>0</v>
      </c>
      <c r="R198" s="145"/>
      <c r="U198" s="256"/>
      <c r="V198" s="273"/>
      <c r="W198" s="268"/>
      <c r="X198" s="268"/>
      <c r="Y198" s="268"/>
      <c r="Z198" s="271"/>
      <c r="AA198" s="270"/>
      <c r="AB198" s="269"/>
    </row>
    <row r="199" spans="13:28" ht="15" customHeight="1">
      <c r="M199" s="143" t="s">
        <v>159</v>
      </c>
      <c r="N199" s="144"/>
      <c r="O199" s="145"/>
      <c r="P199" s="145"/>
      <c r="Q199" s="145">
        <f>SUM(O199:P199)</f>
        <v>0</v>
      </c>
      <c r="R199" s="145"/>
      <c r="U199" s="256"/>
      <c r="V199" s="272"/>
      <c r="W199" s="252"/>
      <c r="X199" s="252"/>
      <c r="Y199" s="252"/>
      <c r="AA199" s="266"/>
    </row>
    <row r="200" spans="13:28" ht="15" customHeight="1">
      <c r="U200" s="256"/>
      <c r="V200" s="272"/>
      <c r="W200" s="252"/>
      <c r="X200" s="252"/>
      <c r="Y200" s="252"/>
      <c r="AA200" s="266"/>
    </row>
    <row r="201" spans="13:28" ht="15" customHeight="1">
      <c r="R201" s="120"/>
      <c r="U201" s="256"/>
      <c r="V201" s="272"/>
      <c r="W201" s="252"/>
      <c r="X201" s="252"/>
      <c r="Y201" s="252"/>
      <c r="AA201" s="266"/>
    </row>
    <row r="202" spans="13:28" ht="15" customHeight="1">
      <c r="T202" s="260"/>
      <c r="U202" s="256"/>
      <c r="V202" s="257"/>
      <c r="W202" s="255"/>
      <c r="X202" s="255"/>
      <c r="Y202" s="255"/>
      <c r="Z202" s="258"/>
      <c r="AA202" s="259"/>
      <c r="AB202" s="258"/>
    </row>
    <row r="203" spans="13:28" ht="15" customHeight="1">
      <c r="N203" s="170" t="s">
        <v>61</v>
      </c>
      <c r="O203" s="171"/>
      <c r="Q203" s="172" t="s">
        <v>132</v>
      </c>
      <c r="U203" s="256"/>
      <c r="V203" s="273"/>
      <c r="W203" s="268"/>
      <c r="X203" s="268"/>
      <c r="Y203" s="268"/>
      <c r="Z203" s="271"/>
      <c r="AA203" s="270"/>
      <c r="AB203" s="269"/>
    </row>
    <row r="204" spans="13:28" ht="15" customHeight="1">
      <c r="T204" s="260"/>
      <c r="U204" s="256"/>
      <c r="V204" s="257"/>
      <c r="W204" s="255"/>
      <c r="X204" s="255"/>
      <c r="Y204" s="255"/>
      <c r="Z204" s="258"/>
      <c r="AA204" s="259"/>
      <c r="AB204" s="258"/>
    </row>
    <row r="205" spans="13:28" ht="15" customHeight="1">
      <c r="U205" s="256"/>
      <c r="V205" s="272"/>
      <c r="W205" s="252"/>
      <c r="X205" s="252"/>
      <c r="Y205" s="252"/>
      <c r="AA205" s="266"/>
    </row>
    <row r="206" spans="13:28" ht="15" customHeight="1">
      <c r="T206" s="260"/>
      <c r="U206" s="256"/>
      <c r="V206" s="257"/>
      <c r="W206" s="255"/>
      <c r="X206" s="255"/>
      <c r="Y206" s="255"/>
      <c r="Z206" s="258"/>
      <c r="AA206" s="259"/>
      <c r="AB206" s="258"/>
    </row>
    <row r="207" spans="13:28" ht="15" customHeight="1">
      <c r="T207" s="260"/>
      <c r="U207" s="256"/>
      <c r="V207" s="257"/>
      <c r="W207" s="255"/>
      <c r="X207" s="255"/>
      <c r="Y207" s="255"/>
      <c r="Z207" s="258"/>
      <c r="AA207" s="259"/>
      <c r="AB207" s="258"/>
    </row>
    <row r="208" spans="13:28" ht="15" customHeight="1">
      <c r="T208" s="260"/>
      <c r="U208" s="256"/>
      <c r="V208" s="257"/>
      <c r="W208" s="255"/>
      <c r="X208" s="255"/>
      <c r="Y208" s="255"/>
      <c r="Z208" s="258"/>
      <c r="AA208" s="259"/>
      <c r="AB208" s="258"/>
    </row>
    <row r="209" spans="20:28" ht="15" customHeight="1">
      <c r="U209" s="256"/>
      <c r="V209" s="272"/>
      <c r="W209" s="252"/>
      <c r="X209" s="252"/>
      <c r="Y209" s="252"/>
      <c r="AA209" s="266"/>
    </row>
    <row r="210" spans="20:28" ht="15" customHeight="1">
      <c r="T210" s="260"/>
      <c r="U210" s="256"/>
      <c r="V210" s="257"/>
      <c r="W210" s="255"/>
      <c r="X210" s="255"/>
      <c r="Y210" s="255"/>
      <c r="Z210" s="258"/>
      <c r="AA210" s="259"/>
      <c r="AB210" s="258"/>
    </row>
    <row r="211" spans="20:28" ht="15" customHeight="1">
      <c r="U211" s="256"/>
      <c r="V211" s="272"/>
      <c r="W211" s="252"/>
      <c r="X211" s="252"/>
      <c r="Y211" s="252"/>
      <c r="AA211" s="266"/>
    </row>
    <row r="212" spans="20:28" ht="15" customHeight="1">
      <c r="U212" s="256"/>
      <c r="V212" s="272"/>
      <c r="W212" s="252"/>
      <c r="X212" s="252"/>
      <c r="Y212" s="252"/>
      <c r="AA212" s="266"/>
    </row>
    <row r="213" spans="20:28" ht="15" customHeight="1">
      <c r="U213" s="256"/>
      <c r="V213" s="272"/>
      <c r="W213" s="252"/>
      <c r="X213" s="252"/>
      <c r="Y213" s="252"/>
      <c r="AA213" s="266"/>
    </row>
    <row r="214" spans="20:28" ht="15" customHeight="1">
      <c r="U214" s="256"/>
      <c r="V214" s="256"/>
      <c r="W214" s="260"/>
      <c r="X214" s="260"/>
      <c r="Y214" s="260"/>
      <c r="Z214" s="271"/>
      <c r="AA214" s="274"/>
      <c r="AB214" s="271"/>
    </row>
    <row r="215" spans="20:28" ht="15" customHeight="1">
      <c r="T215" s="260"/>
      <c r="U215" s="256"/>
      <c r="V215" s="257"/>
      <c r="W215" s="255"/>
      <c r="X215" s="255"/>
      <c r="Y215" s="255"/>
      <c r="Z215" s="258"/>
      <c r="AA215" s="259"/>
      <c r="AB215" s="258"/>
    </row>
    <row r="216" spans="20:28" ht="15" customHeight="1">
      <c r="T216" s="260"/>
      <c r="U216" s="256"/>
      <c r="V216" s="257"/>
      <c r="W216" s="255"/>
      <c r="X216" s="255"/>
      <c r="Y216" s="255"/>
      <c r="Z216" s="258"/>
      <c r="AA216" s="259"/>
      <c r="AB216" s="258"/>
    </row>
    <row r="217" spans="20:28" ht="15" customHeight="1">
      <c r="U217" s="256"/>
      <c r="V217" s="273"/>
      <c r="W217" s="268"/>
      <c r="X217" s="268"/>
      <c r="Y217" s="268"/>
      <c r="Z217" s="275"/>
      <c r="AA217" s="270"/>
      <c r="AB217" s="269"/>
    </row>
    <row r="218" spans="20:28" ht="15" customHeight="1">
      <c r="U218" s="256"/>
      <c r="V218" s="272"/>
      <c r="W218" s="252"/>
      <c r="X218" s="252"/>
      <c r="Y218" s="252"/>
      <c r="AA218" s="266"/>
    </row>
    <row r="219" spans="20:28" ht="15" customHeight="1">
      <c r="U219" s="256"/>
      <c r="V219" s="272"/>
      <c r="W219" s="252"/>
      <c r="X219" s="252"/>
      <c r="Y219" s="252"/>
      <c r="AA219" s="266"/>
    </row>
    <row r="220" spans="20:28" ht="15" customHeight="1">
      <c r="T220" s="260"/>
      <c r="U220" s="256"/>
      <c r="V220" s="257"/>
      <c r="W220" s="255"/>
      <c r="X220" s="255"/>
      <c r="Y220" s="255"/>
      <c r="Z220" s="258"/>
      <c r="AA220" s="259"/>
      <c r="AB220" s="258"/>
    </row>
    <row r="221" spans="20:28" ht="15" customHeight="1">
      <c r="U221" s="256"/>
      <c r="V221" s="272"/>
      <c r="W221" s="252"/>
      <c r="X221" s="252"/>
      <c r="Y221" s="252"/>
      <c r="AA221" s="266"/>
    </row>
    <row r="222" spans="20:28" ht="15" customHeight="1">
      <c r="U222" s="256"/>
      <c r="V222" s="273"/>
      <c r="W222" s="268"/>
      <c r="X222" s="268"/>
      <c r="Y222" s="268"/>
      <c r="Z222" s="269"/>
      <c r="AA222" s="270"/>
      <c r="AB222" s="269"/>
    </row>
    <row r="223" spans="20:28" ht="15" customHeight="1">
      <c r="U223" s="256"/>
      <c r="V223" s="272"/>
      <c r="W223" s="252"/>
      <c r="X223" s="252"/>
      <c r="Y223" s="252"/>
      <c r="AA223" s="266"/>
    </row>
    <row r="224" spans="20:28" ht="15" customHeight="1">
      <c r="T224" s="260"/>
      <c r="U224" s="256"/>
      <c r="V224" s="257"/>
      <c r="W224" s="255"/>
      <c r="X224" s="255"/>
      <c r="Y224" s="255"/>
      <c r="Z224" s="258"/>
      <c r="AA224" s="259"/>
      <c r="AB224" s="258"/>
    </row>
    <row r="225" spans="20:28" ht="15" customHeight="1">
      <c r="T225" s="260"/>
      <c r="U225" s="256"/>
      <c r="V225" s="257"/>
      <c r="W225" s="255"/>
      <c r="X225" s="255"/>
      <c r="Y225" s="255"/>
      <c r="Z225" s="258"/>
      <c r="AA225" s="259"/>
      <c r="AB225" s="258"/>
    </row>
    <row r="226" spans="20:28" ht="15" customHeight="1">
      <c r="T226" s="260"/>
      <c r="U226" s="256"/>
      <c r="V226" s="257"/>
      <c r="W226" s="255"/>
      <c r="X226" s="255"/>
      <c r="Y226" s="255"/>
      <c r="Z226" s="258"/>
      <c r="AA226" s="259"/>
      <c r="AB226" s="258"/>
    </row>
    <row r="227" spans="20:28" ht="15" customHeight="1">
      <c r="U227" s="256"/>
      <c r="V227" s="272"/>
      <c r="W227" s="252"/>
      <c r="X227" s="252"/>
      <c r="Y227" s="252"/>
      <c r="AA227" s="266"/>
    </row>
    <row r="228" spans="20:28" ht="15" customHeight="1">
      <c r="U228" s="256"/>
      <c r="V228" s="273"/>
      <c r="W228" s="268"/>
      <c r="X228" s="268"/>
      <c r="Y228" s="268"/>
      <c r="Z228" s="271"/>
      <c r="AA228" s="270"/>
      <c r="AB228" s="269"/>
    </row>
    <row r="229" spans="20:28" ht="15" customHeight="1">
      <c r="U229" s="256"/>
      <c r="V229" s="272"/>
      <c r="W229" s="252"/>
      <c r="X229" s="252"/>
      <c r="Y229" s="252"/>
      <c r="AA229" s="266"/>
    </row>
    <row r="230" spans="20:28" ht="15" customHeight="1">
      <c r="U230" s="256"/>
      <c r="V230" s="272"/>
      <c r="W230" s="252"/>
      <c r="X230" s="252"/>
      <c r="Y230" s="252"/>
      <c r="AA230" s="266"/>
    </row>
    <row r="231" spans="20:28" ht="15" customHeight="1">
      <c r="T231" s="260"/>
      <c r="U231" s="256"/>
      <c r="V231" s="257"/>
      <c r="W231" s="255"/>
      <c r="X231" s="255"/>
      <c r="Y231" s="255"/>
      <c r="Z231" s="258"/>
      <c r="AA231" s="259"/>
      <c r="AB231" s="258"/>
    </row>
    <row r="232" spans="20:28" ht="15" customHeight="1">
      <c r="U232" s="256"/>
      <c r="V232" s="272"/>
      <c r="W232" s="252"/>
      <c r="X232" s="252"/>
      <c r="Y232" s="252"/>
      <c r="AA232" s="266"/>
    </row>
    <row r="233" spans="20:28" ht="15" customHeight="1">
      <c r="T233" s="260"/>
      <c r="U233" s="256"/>
      <c r="V233" s="257"/>
      <c r="W233" s="255"/>
      <c r="X233" s="255"/>
      <c r="Y233" s="255"/>
      <c r="Z233" s="258"/>
      <c r="AA233" s="259"/>
      <c r="AB233" s="258"/>
    </row>
    <row r="234" spans="20:28" ht="15" customHeight="1">
      <c r="T234" s="260"/>
      <c r="U234" s="256"/>
      <c r="V234" s="257"/>
      <c r="W234" s="255"/>
      <c r="X234" s="255"/>
      <c r="Y234" s="255"/>
      <c r="Z234" s="258"/>
      <c r="AA234" s="259"/>
      <c r="AB234" s="258"/>
    </row>
    <row r="235" spans="20:28" ht="15" customHeight="1">
      <c r="T235" s="260"/>
      <c r="U235" s="256"/>
      <c r="V235" s="257"/>
      <c r="W235" s="255"/>
      <c r="X235" s="255"/>
      <c r="Y235" s="255"/>
      <c r="Z235" s="258"/>
      <c r="AA235" s="259"/>
      <c r="AB235" s="258"/>
    </row>
    <row r="236" spans="20:28" ht="15" customHeight="1">
      <c r="U236" s="256"/>
      <c r="V236" s="272"/>
      <c r="W236" s="252"/>
      <c r="X236" s="252"/>
      <c r="Y236" s="252"/>
      <c r="AA236" s="266"/>
    </row>
    <row r="237" spans="20:28" ht="15" customHeight="1">
      <c r="T237" s="260"/>
      <c r="U237" s="256"/>
      <c r="V237" s="257"/>
      <c r="W237" s="255"/>
      <c r="X237" s="255"/>
      <c r="Y237" s="255"/>
      <c r="Z237" s="258"/>
      <c r="AA237" s="259"/>
      <c r="AB237" s="258"/>
    </row>
    <row r="238" spans="20:28" ht="15" customHeight="1">
      <c r="U238" s="256"/>
      <c r="V238" s="272"/>
      <c r="W238" s="252"/>
      <c r="X238" s="252"/>
      <c r="Y238" s="252"/>
      <c r="AA238" s="266"/>
    </row>
    <row r="239" spans="20:28" ht="15" customHeight="1">
      <c r="T239" s="260"/>
      <c r="U239" s="256"/>
      <c r="V239" s="257"/>
      <c r="W239" s="255"/>
      <c r="X239" s="255"/>
      <c r="Y239" s="255"/>
      <c r="Z239" s="258"/>
      <c r="AA239" s="259"/>
      <c r="AB239" s="258"/>
    </row>
    <row r="240" spans="20:28" ht="15" customHeight="1">
      <c r="T240" s="265"/>
      <c r="U240" s="276"/>
      <c r="V240" s="277"/>
      <c r="W240" s="278"/>
      <c r="X240" s="278"/>
      <c r="Y240" s="278"/>
      <c r="Z240" s="258"/>
      <c r="AA240" s="278"/>
      <c r="AB240" s="258"/>
    </row>
    <row r="241" spans="20:28" ht="15" customHeight="1">
      <c r="T241" s="265"/>
      <c r="U241" s="276"/>
      <c r="V241" s="279"/>
      <c r="W241" s="278"/>
      <c r="X241" s="278"/>
      <c r="Y241" s="278"/>
      <c r="AA241" s="278"/>
    </row>
    <row r="242" spans="20:28" ht="15" customHeight="1">
      <c r="T242" s="280"/>
      <c r="U242" s="281"/>
      <c r="V242" s="256"/>
      <c r="W242" s="280"/>
      <c r="X242" s="280"/>
      <c r="Y242" s="280"/>
      <c r="Z242" s="271"/>
      <c r="AA242" s="280"/>
      <c r="AB242" s="271"/>
    </row>
    <row r="243" spans="20:28" ht="15" customHeight="1">
      <c r="T243" s="265"/>
      <c r="U243" s="282"/>
      <c r="V243" s="257"/>
      <c r="W243" s="283"/>
      <c r="X243" s="283"/>
      <c r="Y243" s="283"/>
      <c r="Z243" s="258"/>
      <c r="AA243" s="284"/>
      <c r="AB243" s="258"/>
    </row>
    <row r="244" spans="20:28" ht="15" customHeight="1">
      <c r="T244" s="265"/>
      <c r="U244" s="282"/>
      <c r="V244" s="257"/>
      <c r="W244" s="283"/>
      <c r="X244" s="283"/>
      <c r="Y244" s="283"/>
      <c r="Z244" s="258"/>
      <c r="AA244" s="284"/>
      <c r="AB244" s="258"/>
    </row>
    <row r="245" spans="20:28" ht="15" customHeight="1">
      <c r="T245" s="265"/>
      <c r="U245" s="285"/>
      <c r="V245" s="257"/>
      <c r="W245" s="278"/>
      <c r="X245" s="278"/>
      <c r="Y245" s="278"/>
      <c r="Z245" s="258"/>
      <c r="AA245" s="278"/>
      <c r="AB245" s="258"/>
    </row>
    <row r="246" spans="20:28" ht="15" customHeight="1">
      <c r="T246" s="280"/>
      <c r="U246" s="281"/>
      <c r="V246" s="256"/>
      <c r="W246" s="280"/>
      <c r="X246" s="280"/>
      <c r="Y246" s="280"/>
      <c r="Z246" s="271"/>
      <c r="AA246" s="280"/>
      <c r="AB246" s="271"/>
    </row>
    <row r="247" spans="20:28" ht="15" customHeight="1">
      <c r="T247" s="280"/>
      <c r="U247" s="281"/>
      <c r="V247" s="256"/>
      <c r="W247" s="280"/>
      <c r="X247" s="280"/>
      <c r="Y247" s="280"/>
      <c r="Z247" s="271"/>
      <c r="AA247" s="280"/>
      <c r="AB247" s="271"/>
    </row>
    <row r="248" spans="20:28" ht="15" customHeight="1">
      <c r="T248" s="280"/>
      <c r="U248" s="281"/>
      <c r="V248" s="256"/>
      <c r="W248" s="280"/>
      <c r="X248" s="280"/>
      <c r="Y248" s="280"/>
      <c r="Z248" s="271"/>
      <c r="AA248" s="280"/>
      <c r="AB248" s="271"/>
    </row>
    <row r="249" spans="20:28" ht="15" customHeight="1">
      <c r="T249" s="280"/>
      <c r="U249" s="281"/>
      <c r="V249" s="256"/>
      <c r="W249" s="280"/>
      <c r="X249" s="280"/>
      <c r="Y249" s="280"/>
      <c r="Z249" s="271"/>
      <c r="AA249" s="280"/>
      <c r="AB249" s="271"/>
    </row>
    <row r="250" spans="20:28" ht="15" customHeight="1">
      <c r="T250" s="265"/>
      <c r="U250" s="282"/>
      <c r="V250" s="257"/>
      <c r="W250" s="283"/>
      <c r="X250" s="283"/>
      <c r="Y250" s="283"/>
      <c r="Z250" s="258"/>
      <c r="AA250" s="284"/>
      <c r="AB250" s="258"/>
    </row>
    <row r="251" spans="20:28" ht="15" customHeight="1">
      <c r="T251" s="286"/>
      <c r="U251" s="287"/>
      <c r="V251" s="257"/>
      <c r="W251" s="278"/>
      <c r="X251" s="278"/>
      <c r="Y251" s="278"/>
      <c r="Z251" s="258"/>
      <c r="AA251" s="278"/>
      <c r="AB251" s="258"/>
    </row>
    <row r="252" spans="20:28" ht="15" customHeight="1">
      <c r="T252" s="265"/>
      <c r="U252" s="276"/>
      <c r="V252" s="257"/>
      <c r="W252" s="278"/>
      <c r="X252" s="278"/>
      <c r="Y252" s="278"/>
      <c r="Z252" s="258"/>
      <c r="AA252" s="278"/>
      <c r="AB252" s="258"/>
    </row>
    <row r="253" spans="20:28" ht="15" customHeight="1">
      <c r="T253" s="265"/>
      <c r="U253" s="288"/>
      <c r="V253" s="257"/>
      <c r="W253" s="289"/>
      <c r="X253" s="289"/>
      <c r="Y253" s="289"/>
      <c r="Z253" s="258"/>
      <c r="AA253" s="289"/>
      <c r="AB253" s="258"/>
    </row>
    <row r="254" spans="20:28" ht="15" customHeight="1">
      <c r="T254" s="265"/>
      <c r="U254" s="282"/>
      <c r="V254" s="257"/>
      <c r="W254" s="283"/>
      <c r="X254" s="283"/>
      <c r="Y254" s="283"/>
      <c r="Z254" s="258"/>
      <c r="AA254" s="284"/>
      <c r="AB254" s="258"/>
    </row>
    <row r="255" spans="20:28" ht="15" customHeight="1">
      <c r="T255" s="265"/>
      <c r="U255" s="256"/>
      <c r="V255" s="257"/>
      <c r="W255" s="255"/>
      <c r="X255" s="255"/>
      <c r="Y255" s="255"/>
      <c r="Z255" s="258"/>
      <c r="AA255" s="259"/>
      <c r="AB255" s="258"/>
    </row>
    <row r="256" spans="20:28" ht="15" customHeight="1">
      <c r="T256" s="280"/>
      <c r="U256" s="281"/>
      <c r="V256" s="256"/>
      <c r="W256" s="280"/>
      <c r="X256" s="280"/>
      <c r="Y256" s="280"/>
      <c r="Z256" s="271"/>
      <c r="AA256" s="280"/>
      <c r="AB256" s="271"/>
    </row>
    <row r="257" spans="20:28" ht="15" customHeight="1">
      <c r="T257" s="265"/>
      <c r="U257" s="281"/>
      <c r="V257" s="256"/>
      <c r="W257" s="280"/>
      <c r="X257" s="280"/>
      <c r="Y257" s="280"/>
      <c r="Z257" s="271"/>
      <c r="AA257" s="280"/>
      <c r="AB257" s="271"/>
    </row>
    <row r="258" spans="20:28" ht="15" customHeight="1">
      <c r="T258" s="265"/>
      <c r="U258" s="288"/>
      <c r="V258" s="257"/>
      <c r="W258" s="290"/>
      <c r="X258" s="290"/>
      <c r="Y258" s="290"/>
      <c r="Z258" s="258"/>
      <c r="AA258" s="290"/>
      <c r="AB258" s="258"/>
    </row>
    <row r="259" spans="20:28" ht="15" customHeight="1">
      <c r="T259" s="265"/>
      <c r="U259" s="288"/>
      <c r="V259" s="257"/>
      <c r="W259" s="291"/>
      <c r="X259" s="291"/>
      <c r="Y259" s="291"/>
      <c r="Z259" s="258"/>
      <c r="AA259" s="290"/>
      <c r="AB259" s="258"/>
    </row>
    <row r="260" spans="20:28" ht="15" customHeight="1">
      <c r="T260" s="265"/>
      <c r="U260" s="282"/>
      <c r="V260" s="256"/>
      <c r="W260" s="284"/>
      <c r="X260" s="284"/>
      <c r="Y260" s="284"/>
      <c r="Z260" s="271"/>
      <c r="AA260" s="284"/>
      <c r="AB260" s="271"/>
    </row>
    <row r="261" spans="20:28" ht="15" customHeight="1">
      <c r="T261" s="265"/>
      <c r="U261" s="282"/>
      <c r="V261" s="256"/>
      <c r="W261" s="283"/>
      <c r="X261" s="283"/>
      <c r="Y261" s="283"/>
      <c r="Z261" s="271"/>
      <c r="AA261" s="284"/>
      <c r="AB261" s="271"/>
    </row>
    <row r="262" spans="20:28" ht="15" customHeight="1">
      <c r="T262" s="265"/>
      <c r="U262" s="282"/>
      <c r="V262" s="256"/>
      <c r="W262" s="283"/>
      <c r="X262" s="283"/>
      <c r="Y262" s="283"/>
      <c r="Z262" s="271"/>
      <c r="AA262" s="284"/>
      <c r="AB262" s="271"/>
    </row>
    <row r="263" spans="20:28" ht="15" customHeight="1">
      <c r="T263" s="265"/>
      <c r="U263" s="285"/>
      <c r="V263" s="273"/>
      <c r="W263" s="292"/>
      <c r="X263" s="292"/>
      <c r="Y263" s="292"/>
      <c r="Z263" s="269"/>
      <c r="AA263" s="292"/>
      <c r="AB263" s="269"/>
    </row>
    <row r="264" spans="20:28" ht="15" customHeight="1">
      <c r="T264" s="265"/>
      <c r="U264" s="285"/>
      <c r="V264" s="293"/>
      <c r="W264" s="278"/>
      <c r="X264" s="278"/>
      <c r="Y264" s="278"/>
      <c r="Z264" s="294"/>
      <c r="AA264" s="278"/>
      <c r="AB264" s="294"/>
    </row>
    <row r="265" spans="20:28" ht="15" customHeight="1">
      <c r="T265" s="280"/>
      <c r="U265" s="281"/>
      <c r="V265" s="257"/>
      <c r="W265" s="280"/>
      <c r="X265" s="280"/>
      <c r="Y265" s="280"/>
      <c r="Z265" s="258"/>
      <c r="AA265" s="280"/>
      <c r="AB265" s="258"/>
    </row>
    <row r="266" spans="20:28" ht="15" customHeight="1">
      <c r="T266" s="280"/>
      <c r="U266" s="281"/>
      <c r="V266" s="257"/>
      <c r="W266" s="280"/>
      <c r="X266" s="280"/>
      <c r="Y266" s="280"/>
      <c r="Z266" s="258"/>
      <c r="AA266" s="280"/>
      <c r="AB266" s="258"/>
    </row>
    <row r="267" spans="20:28" ht="15" customHeight="1">
      <c r="T267" s="280"/>
      <c r="U267" s="281"/>
      <c r="V267" s="257"/>
      <c r="W267" s="280"/>
      <c r="X267" s="280"/>
      <c r="Y267" s="280"/>
      <c r="Z267" s="258"/>
      <c r="AA267" s="280"/>
      <c r="AB267" s="258"/>
    </row>
    <row r="268" spans="20:28" ht="15" customHeight="1">
      <c r="T268" s="260"/>
      <c r="U268" s="256"/>
      <c r="V268" s="272"/>
      <c r="W268" s="252"/>
      <c r="X268" s="252"/>
      <c r="Y268" s="252"/>
      <c r="AA268" s="266"/>
    </row>
    <row r="269" spans="20:28" ht="15" customHeight="1">
      <c r="T269" s="265"/>
      <c r="U269" s="295"/>
      <c r="V269" s="272"/>
      <c r="W269" s="291"/>
      <c r="X269" s="291"/>
      <c r="Y269" s="291"/>
      <c r="AA269" s="290"/>
    </row>
    <row r="270" spans="20:28" ht="15" customHeight="1">
      <c r="T270" s="265"/>
      <c r="U270" s="276"/>
      <c r="V270" s="272"/>
      <c r="W270" s="292"/>
      <c r="X270" s="292"/>
      <c r="Y270" s="292"/>
      <c r="AA270" s="292"/>
    </row>
    <row r="271" spans="20:28" ht="15" customHeight="1">
      <c r="T271" s="271"/>
      <c r="U271" s="296"/>
      <c r="W271" s="297"/>
      <c r="X271" s="297"/>
      <c r="Y271" s="297"/>
      <c r="AA271" s="297"/>
    </row>
    <row r="272" spans="20:28" ht="15" customHeight="1">
      <c r="U272" s="296"/>
      <c r="W272" s="297"/>
      <c r="X272" s="297"/>
      <c r="Y272" s="297"/>
      <c r="AA272" s="297"/>
    </row>
    <row r="273" spans="20:27" ht="15" customHeight="1">
      <c r="T273" s="280"/>
      <c r="U273" s="281"/>
      <c r="V273" s="272"/>
      <c r="W273" s="280"/>
      <c r="X273" s="280"/>
      <c r="Y273" s="280"/>
      <c r="AA273" s="280"/>
    </row>
    <row r="274" spans="20:27" ht="15" customHeight="1">
      <c r="T274" s="265"/>
      <c r="U274" s="288"/>
      <c r="V274" s="272"/>
      <c r="W274" s="290"/>
      <c r="X274" s="290"/>
      <c r="Y274" s="290"/>
      <c r="AA274" s="290"/>
    </row>
    <row r="275" spans="20:27" ht="15" customHeight="1">
      <c r="T275" s="265"/>
      <c r="U275" s="282"/>
      <c r="V275" s="272"/>
      <c r="W275" s="283"/>
      <c r="X275" s="283"/>
      <c r="Y275" s="283"/>
      <c r="AA275" s="284"/>
    </row>
    <row r="276" spans="20:27" ht="15" customHeight="1">
      <c r="T276" s="265"/>
      <c r="U276" s="256"/>
      <c r="V276" s="272"/>
      <c r="W276" s="255"/>
      <c r="X276" s="255"/>
      <c r="Y276" s="255"/>
      <c r="AA276" s="259"/>
    </row>
    <row r="277" spans="20:27" ht="15" customHeight="1">
      <c r="T277" s="280"/>
      <c r="U277" s="281"/>
      <c r="V277" s="272"/>
      <c r="W277" s="280"/>
      <c r="X277" s="280"/>
      <c r="Y277" s="280"/>
      <c r="AA277" s="280"/>
    </row>
    <row r="278" spans="20:27" ht="15" customHeight="1">
      <c r="T278" s="280"/>
      <c r="U278" s="281"/>
      <c r="V278" s="272"/>
      <c r="W278" s="280"/>
      <c r="X278" s="280"/>
      <c r="Y278" s="280"/>
      <c r="AA278" s="280"/>
    </row>
    <row r="279" spans="20:27" ht="15" customHeight="1">
      <c r="T279" s="280"/>
      <c r="U279" s="281"/>
      <c r="V279" s="272"/>
      <c r="W279" s="280"/>
      <c r="X279" s="280"/>
      <c r="Y279" s="280"/>
      <c r="AA279" s="280"/>
    </row>
    <row r="280" spans="20:27" ht="15" customHeight="1">
      <c r="T280" s="280"/>
      <c r="U280" s="281"/>
      <c r="V280" s="272"/>
      <c r="W280" s="280"/>
      <c r="X280" s="280"/>
      <c r="Y280" s="280"/>
      <c r="AA280" s="280"/>
    </row>
    <row r="281" spans="20:27" ht="15" customHeight="1">
      <c r="T281" s="265"/>
      <c r="U281" s="288"/>
      <c r="V281" s="272"/>
      <c r="W281" s="291"/>
      <c r="X281" s="291"/>
      <c r="Y281" s="291"/>
      <c r="AA281" s="290"/>
    </row>
    <row r="282" spans="20:27" ht="15" customHeight="1">
      <c r="T282" s="265"/>
      <c r="U282" s="288"/>
      <c r="V282" s="272"/>
      <c r="W282" s="291"/>
      <c r="X282" s="291"/>
      <c r="Y282" s="291"/>
      <c r="AA282" s="290"/>
    </row>
    <row r="283" spans="20:27" ht="15" customHeight="1">
      <c r="T283" s="265"/>
      <c r="U283" s="288"/>
      <c r="V283" s="272"/>
      <c r="W283" s="291"/>
      <c r="X283" s="291"/>
      <c r="Y283" s="291"/>
      <c r="AA283" s="290"/>
    </row>
    <row r="284" spans="20:27" ht="15" customHeight="1">
      <c r="T284" s="265"/>
      <c r="U284" s="285"/>
      <c r="V284" s="272"/>
      <c r="W284" s="278"/>
      <c r="X284" s="278"/>
      <c r="Y284" s="278"/>
      <c r="AA284" s="278"/>
    </row>
    <row r="285" spans="20:27" ht="15" customHeight="1">
      <c r="T285" s="280"/>
      <c r="U285" s="281"/>
      <c r="V285" s="272"/>
      <c r="W285" s="280"/>
      <c r="X285" s="280"/>
      <c r="Y285" s="280"/>
      <c r="AA285" s="280"/>
    </row>
    <row r="286" spans="20:27" ht="15" customHeight="1">
      <c r="T286" s="280"/>
      <c r="U286" s="281"/>
      <c r="V286" s="272"/>
      <c r="W286" s="280"/>
      <c r="X286" s="280"/>
      <c r="Y286" s="280"/>
      <c r="AA286" s="280"/>
    </row>
    <row r="287" spans="20:27" ht="15" customHeight="1">
      <c r="T287" s="265"/>
      <c r="U287" s="276"/>
      <c r="V287" s="272"/>
      <c r="W287" s="292"/>
      <c r="X287" s="292"/>
      <c r="Y287" s="292"/>
      <c r="AA287" s="292"/>
    </row>
    <row r="288" spans="20:27" ht="15" customHeight="1">
      <c r="T288" s="265"/>
      <c r="U288" s="288"/>
      <c r="V288" s="272"/>
      <c r="W288" s="284"/>
      <c r="X288" s="284"/>
      <c r="Y288" s="284"/>
      <c r="AA288" s="284"/>
    </row>
    <row r="289" spans="20:27" ht="15" customHeight="1">
      <c r="T289" s="265"/>
      <c r="U289" s="288"/>
      <c r="V289" s="272"/>
      <c r="W289" s="291"/>
      <c r="X289" s="291"/>
      <c r="Y289" s="291"/>
      <c r="AA289" s="290"/>
    </row>
    <row r="290" spans="20:27" ht="15" customHeight="1">
      <c r="T290" s="265"/>
      <c r="U290" s="295"/>
      <c r="V290" s="272"/>
      <c r="W290" s="290"/>
      <c r="X290" s="290"/>
      <c r="Y290" s="290"/>
      <c r="AA290" s="290"/>
    </row>
    <row r="291" spans="20:27" ht="15" customHeight="1">
      <c r="T291" s="265"/>
      <c r="U291" s="288"/>
      <c r="V291" s="272"/>
      <c r="W291" s="290"/>
      <c r="X291" s="290"/>
      <c r="Y291" s="290"/>
      <c r="AA291" s="290"/>
    </row>
    <row r="292" spans="20:27" ht="15" customHeight="1">
      <c r="T292" s="265"/>
      <c r="U292" s="288"/>
      <c r="V292" s="272"/>
      <c r="W292" s="290"/>
      <c r="X292" s="290"/>
      <c r="Y292" s="290"/>
      <c r="AA292" s="290"/>
    </row>
    <row r="293" spans="20:27" ht="15" customHeight="1">
      <c r="T293" s="265"/>
      <c r="U293" s="276"/>
      <c r="V293" s="279"/>
      <c r="W293" s="278"/>
      <c r="X293" s="278"/>
      <c r="Y293" s="278"/>
      <c r="AA293" s="278"/>
    </row>
    <row r="294" spans="20:27" ht="15" customHeight="1">
      <c r="T294" s="265"/>
      <c r="U294" s="276"/>
      <c r="V294" s="279"/>
      <c r="W294" s="278"/>
      <c r="X294" s="278"/>
      <c r="Y294" s="278"/>
      <c r="AA294" s="278"/>
    </row>
    <row r="295" spans="20:27" ht="15" customHeight="1">
      <c r="T295" s="298"/>
      <c r="U295" s="299"/>
      <c r="V295" s="299"/>
      <c r="W295" s="298"/>
      <c r="X295" s="298"/>
      <c r="Y295" s="298"/>
      <c r="AA295" s="298"/>
    </row>
    <row r="296" spans="20:27" ht="15" customHeight="1">
      <c r="T296" s="298"/>
      <c r="U296" s="299"/>
      <c r="V296" s="299"/>
      <c r="W296" s="300"/>
      <c r="X296" s="300"/>
      <c r="Y296" s="300"/>
      <c r="AA296" s="301"/>
    </row>
    <row r="297" spans="20:27" ht="15" customHeight="1">
      <c r="T297" s="298"/>
      <c r="U297" s="299"/>
      <c r="V297" s="299"/>
      <c r="W297" s="298"/>
      <c r="X297" s="298"/>
      <c r="Y297" s="298"/>
      <c r="AA297" s="298"/>
    </row>
    <row r="298" spans="20:27" ht="15" customHeight="1">
      <c r="T298" s="286"/>
      <c r="U298" s="302"/>
      <c r="V298" s="303"/>
      <c r="W298" s="304"/>
      <c r="X298" s="304"/>
      <c r="Y298" s="304"/>
      <c r="AA298" s="305"/>
    </row>
    <row r="299" spans="20:27" ht="15" customHeight="1">
      <c r="T299" s="286"/>
      <c r="U299" s="306"/>
      <c r="V299" s="302"/>
      <c r="W299" s="286"/>
      <c r="X299" s="286"/>
      <c r="Y299" s="286"/>
      <c r="AA299" s="307"/>
    </row>
    <row r="300" spans="20:27" ht="15" customHeight="1">
      <c r="T300" s="286"/>
      <c r="U300" s="308"/>
      <c r="V300" s="309"/>
      <c r="W300" s="310"/>
      <c r="X300" s="310"/>
      <c r="Y300" s="310"/>
      <c r="AA300" s="310"/>
    </row>
    <row r="301" spans="20:27" ht="15" customHeight="1">
      <c r="T301" s="286"/>
      <c r="U301" s="308"/>
      <c r="V301" s="309"/>
      <c r="W301" s="310"/>
      <c r="X301" s="310"/>
      <c r="Y301" s="310"/>
      <c r="AA301" s="310"/>
    </row>
    <row r="302" spans="20:27" ht="15" customHeight="1">
      <c r="T302" s="286"/>
      <c r="U302" s="308"/>
      <c r="V302" s="309"/>
      <c r="W302" s="310"/>
      <c r="X302" s="310"/>
      <c r="Y302" s="310"/>
      <c r="AA302" s="310"/>
    </row>
    <row r="303" spans="20:27" ht="15" customHeight="1">
      <c r="T303" s="286"/>
      <c r="U303" s="276"/>
      <c r="V303" s="311"/>
      <c r="W303" s="312"/>
      <c r="X303" s="312"/>
      <c r="Y303" s="312"/>
      <c r="AA303" s="232"/>
    </row>
    <row r="304" spans="20:27" ht="15" customHeight="1">
      <c r="T304" s="286"/>
      <c r="U304" s="276"/>
      <c r="V304" s="311"/>
      <c r="W304" s="312"/>
      <c r="X304" s="312"/>
      <c r="Y304" s="312"/>
      <c r="AA304" s="232"/>
    </row>
    <row r="305" spans="20:27" ht="15" customHeight="1">
      <c r="T305" s="286"/>
      <c r="U305" s="276"/>
      <c r="V305" s="311"/>
      <c r="W305" s="312"/>
      <c r="X305" s="312"/>
      <c r="Y305" s="312"/>
      <c r="AA305" s="232"/>
    </row>
    <row r="306" spans="20:27" ht="15" customHeight="1">
      <c r="T306" s="286"/>
      <c r="U306" s="276"/>
      <c r="V306" s="311"/>
      <c r="W306" s="312"/>
      <c r="X306" s="312"/>
      <c r="Y306" s="312"/>
      <c r="AA306" s="232"/>
    </row>
    <row r="307" spans="20:27" ht="15" customHeight="1">
      <c r="T307" s="286"/>
      <c r="U307" s="276"/>
      <c r="V307" s="311"/>
      <c r="W307" s="312"/>
      <c r="X307" s="312"/>
      <c r="Y307" s="312"/>
      <c r="AA307" s="232"/>
    </row>
    <row r="308" spans="20:27" ht="15" customHeight="1">
      <c r="T308" s="286"/>
      <c r="U308" s="276"/>
      <c r="V308" s="311"/>
      <c r="W308" s="312"/>
      <c r="X308" s="312"/>
      <c r="Y308" s="312"/>
      <c r="AA308" s="232"/>
    </row>
    <row r="309" spans="20:27" ht="15" customHeight="1">
      <c r="T309" s="286"/>
      <c r="U309" s="276"/>
      <c r="V309" s="311"/>
      <c r="W309" s="312"/>
      <c r="X309" s="312"/>
      <c r="Y309" s="312"/>
      <c r="AA309" s="232"/>
    </row>
    <row r="310" spans="20:27" ht="15" customHeight="1">
      <c r="T310" s="286"/>
      <c r="U310" s="276"/>
      <c r="V310" s="311"/>
      <c r="W310" s="312"/>
      <c r="X310" s="312"/>
      <c r="Y310" s="312"/>
      <c r="AA310" s="232"/>
    </row>
    <row r="311" spans="20:27" ht="15" customHeight="1">
      <c r="T311" s="286"/>
      <c r="U311" s="276"/>
      <c r="V311" s="311"/>
      <c r="W311" s="312"/>
      <c r="X311" s="312"/>
      <c r="Y311" s="312"/>
      <c r="AA311" s="232"/>
    </row>
    <row r="312" spans="20:27" ht="15" customHeight="1">
      <c r="T312" s="286"/>
      <c r="U312" s="276"/>
      <c r="V312" s="311"/>
      <c r="W312" s="312"/>
      <c r="X312" s="312"/>
      <c r="Y312" s="312"/>
      <c r="AA312" s="232"/>
    </row>
    <row r="313" spans="20:27" ht="15" customHeight="1">
      <c r="T313" s="286"/>
      <c r="U313" s="276"/>
      <c r="V313" s="311"/>
      <c r="W313" s="312"/>
      <c r="X313" s="312"/>
      <c r="Y313" s="312"/>
      <c r="AA313" s="232"/>
    </row>
    <row r="314" spans="20:27" ht="15" customHeight="1">
      <c r="T314" s="286"/>
      <c r="U314" s="276"/>
      <c r="V314" s="311"/>
      <c r="W314" s="312"/>
      <c r="X314" s="312"/>
      <c r="Y314" s="312"/>
      <c r="AA314" s="232"/>
    </row>
    <row r="315" spans="20:27" ht="15" customHeight="1">
      <c r="T315" s="286"/>
      <c r="U315" s="276"/>
      <c r="V315" s="311"/>
      <c r="W315" s="312"/>
      <c r="X315" s="312"/>
      <c r="Y315" s="312"/>
      <c r="AA315" s="232"/>
    </row>
  </sheetData>
  <pageMargins left="0.39370078740157483" right="0.19685039370078741" top="0.59055118110236227" bottom="0.39370078740157483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41"/>
  <sheetViews>
    <sheetView topLeftCell="A67" zoomScale="85" zoomScaleNormal="85" workbookViewId="0">
      <selection activeCell="C13" sqref="C13"/>
    </sheetView>
  </sheetViews>
  <sheetFormatPr defaultRowHeight="15" customHeight="1"/>
  <cols>
    <col min="1" max="1" width="22.7109375" style="684" customWidth="1"/>
    <col min="2" max="2" width="22.7109375" style="2151" customWidth="1"/>
    <col min="3" max="3" width="8.7109375" style="2152" customWidth="1"/>
    <col min="4" max="4" width="22.7109375" style="684" customWidth="1"/>
    <col min="5" max="5" width="8.7109375" style="682" customWidth="1"/>
    <col min="6" max="7" width="22.7109375" style="684" customWidth="1"/>
    <col min="8" max="9" width="8.7109375" style="2150" customWidth="1"/>
    <col min="10" max="12" width="1.7109375" style="1631" customWidth="1"/>
    <col min="13" max="13" width="9.140625" style="684"/>
    <col min="14" max="256" width="9.140625" style="683"/>
    <col min="257" max="258" width="22.7109375" style="683" customWidth="1"/>
    <col min="259" max="259" width="8.7109375" style="683" customWidth="1"/>
    <col min="260" max="260" width="22.7109375" style="683" customWidth="1"/>
    <col min="261" max="261" width="8.7109375" style="683" customWidth="1"/>
    <col min="262" max="263" width="22.7109375" style="683" customWidth="1"/>
    <col min="264" max="265" width="8.7109375" style="683" customWidth="1"/>
    <col min="266" max="268" width="1.7109375" style="683" customWidth="1"/>
    <col min="269" max="512" width="9.140625" style="683"/>
    <col min="513" max="514" width="22.7109375" style="683" customWidth="1"/>
    <col min="515" max="515" width="8.7109375" style="683" customWidth="1"/>
    <col min="516" max="516" width="22.7109375" style="683" customWidth="1"/>
    <col min="517" max="517" width="8.7109375" style="683" customWidth="1"/>
    <col min="518" max="519" width="22.7109375" style="683" customWidth="1"/>
    <col min="520" max="521" width="8.7109375" style="683" customWidth="1"/>
    <col min="522" max="524" width="1.7109375" style="683" customWidth="1"/>
    <col min="525" max="768" width="9.140625" style="683"/>
    <col min="769" max="770" width="22.7109375" style="683" customWidth="1"/>
    <col min="771" max="771" width="8.7109375" style="683" customWidth="1"/>
    <col min="772" max="772" width="22.7109375" style="683" customWidth="1"/>
    <col min="773" max="773" width="8.7109375" style="683" customWidth="1"/>
    <col min="774" max="775" width="22.7109375" style="683" customWidth="1"/>
    <col min="776" max="777" width="8.7109375" style="683" customWidth="1"/>
    <col min="778" max="780" width="1.7109375" style="683" customWidth="1"/>
    <col min="781" max="1024" width="9.140625" style="683"/>
    <col min="1025" max="1026" width="22.7109375" style="683" customWidth="1"/>
    <col min="1027" max="1027" width="8.7109375" style="683" customWidth="1"/>
    <col min="1028" max="1028" width="22.7109375" style="683" customWidth="1"/>
    <col min="1029" max="1029" width="8.7109375" style="683" customWidth="1"/>
    <col min="1030" max="1031" width="22.7109375" style="683" customWidth="1"/>
    <col min="1032" max="1033" width="8.7109375" style="683" customWidth="1"/>
    <col min="1034" max="1036" width="1.7109375" style="683" customWidth="1"/>
    <col min="1037" max="1280" width="9.140625" style="683"/>
    <col min="1281" max="1282" width="22.7109375" style="683" customWidth="1"/>
    <col min="1283" max="1283" width="8.7109375" style="683" customWidth="1"/>
    <col min="1284" max="1284" width="22.7109375" style="683" customWidth="1"/>
    <col min="1285" max="1285" width="8.7109375" style="683" customWidth="1"/>
    <col min="1286" max="1287" width="22.7109375" style="683" customWidth="1"/>
    <col min="1288" max="1289" width="8.7109375" style="683" customWidth="1"/>
    <col min="1290" max="1292" width="1.7109375" style="683" customWidth="1"/>
    <col min="1293" max="1536" width="9.140625" style="683"/>
    <col min="1537" max="1538" width="22.7109375" style="683" customWidth="1"/>
    <col min="1539" max="1539" width="8.7109375" style="683" customWidth="1"/>
    <col min="1540" max="1540" width="22.7109375" style="683" customWidth="1"/>
    <col min="1541" max="1541" width="8.7109375" style="683" customWidth="1"/>
    <col min="1542" max="1543" width="22.7109375" style="683" customWidth="1"/>
    <col min="1544" max="1545" width="8.7109375" style="683" customWidth="1"/>
    <col min="1546" max="1548" width="1.7109375" style="683" customWidth="1"/>
    <col min="1549" max="1792" width="9.140625" style="683"/>
    <col min="1793" max="1794" width="22.7109375" style="683" customWidth="1"/>
    <col min="1795" max="1795" width="8.7109375" style="683" customWidth="1"/>
    <col min="1796" max="1796" width="22.7109375" style="683" customWidth="1"/>
    <col min="1797" max="1797" width="8.7109375" style="683" customWidth="1"/>
    <col min="1798" max="1799" width="22.7109375" style="683" customWidth="1"/>
    <col min="1800" max="1801" width="8.7109375" style="683" customWidth="1"/>
    <col min="1802" max="1804" width="1.7109375" style="683" customWidth="1"/>
    <col min="1805" max="2048" width="9.140625" style="683"/>
    <col min="2049" max="2050" width="22.7109375" style="683" customWidth="1"/>
    <col min="2051" max="2051" width="8.7109375" style="683" customWidth="1"/>
    <col min="2052" max="2052" width="22.7109375" style="683" customWidth="1"/>
    <col min="2053" max="2053" width="8.7109375" style="683" customWidth="1"/>
    <col min="2054" max="2055" width="22.7109375" style="683" customWidth="1"/>
    <col min="2056" max="2057" width="8.7109375" style="683" customWidth="1"/>
    <col min="2058" max="2060" width="1.7109375" style="683" customWidth="1"/>
    <col min="2061" max="2304" width="9.140625" style="683"/>
    <col min="2305" max="2306" width="22.7109375" style="683" customWidth="1"/>
    <col min="2307" max="2307" width="8.7109375" style="683" customWidth="1"/>
    <col min="2308" max="2308" width="22.7109375" style="683" customWidth="1"/>
    <col min="2309" max="2309" width="8.7109375" style="683" customWidth="1"/>
    <col min="2310" max="2311" width="22.7109375" style="683" customWidth="1"/>
    <col min="2312" max="2313" width="8.7109375" style="683" customWidth="1"/>
    <col min="2314" max="2316" width="1.7109375" style="683" customWidth="1"/>
    <col min="2317" max="2560" width="9.140625" style="683"/>
    <col min="2561" max="2562" width="22.7109375" style="683" customWidth="1"/>
    <col min="2563" max="2563" width="8.7109375" style="683" customWidth="1"/>
    <col min="2564" max="2564" width="22.7109375" style="683" customWidth="1"/>
    <col min="2565" max="2565" width="8.7109375" style="683" customWidth="1"/>
    <col min="2566" max="2567" width="22.7109375" style="683" customWidth="1"/>
    <col min="2568" max="2569" width="8.7109375" style="683" customWidth="1"/>
    <col min="2570" max="2572" width="1.7109375" style="683" customWidth="1"/>
    <col min="2573" max="2816" width="9.140625" style="683"/>
    <col min="2817" max="2818" width="22.7109375" style="683" customWidth="1"/>
    <col min="2819" max="2819" width="8.7109375" style="683" customWidth="1"/>
    <col min="2820" max="2820" width="22.7109375" style="683" customWidth="1"/>
    <col min="2821" max="2821" width="8.7109375" style="683" customWidth="1"/>
    <col min="2822" max="2823" width="22.7109375" style="683" customWidth="1"/>
    <col min="2824" max="2825" width="8.7109375" style="683" customWidth="1"/>
    <col min="2826" max="2828" width="1.7109375" style="683" customWidth="1"/>
    <col min="2829" max="3072" width="9.140625" style="683"/>
    <col min="3073" max="3074" width="22.7109375" style="683" customWidth="1"/>
    <col min="3075" max="3075" width="8.7109375" style="683" customWidth="1"/>
    <col min="3076" max="3076" width="22.7109375" style="683" customWidth="1"/>
    <col min="3077" max="3077" width="8.7109375" style="683" customWidth="1"/>
    <col min="3078" max="3079" width="22.7109375" style="683" customWidth="1"/>
    <col min="3080" max="3081" width="8.7109375" style="683" customWidth="1"/>
    <col min="3082" max="3084" width="1.7109375" style="683" customWidth="1"/>
    <col min="3085" max="3328" width="9.140625" style="683"/>
    <col min="3329" max="3330" width="22.7109375" style="683" customWidth="1"/>
    <col min="3331" max="3331" width="8.7109375" style="683" customWidth="1"/>
    <col min="3332" max="3332" width="22.7109375" style="683" customWidth="1"/>
    <col min="3333" max="3333" width="8.7109375" style="683" customWidth="1"/>
    <col min="3334" max="3335" width="22.7109375" style="683" customWidth="1"/>
    <col min="3336" max="3337" width="8.7109375" style="683" customWidth="1"/>
    <col min="3338" max="3340" width="1.7109375" style="683" customWidth="1"/>
    <col min="3341" max="3584" width="9.140625" style="683"/>
    <col min="3585" max="3586" width="22.7109375" style="683" customWidth="1"/>
    <col min="3587" max="3587" width="8.7109375" style="683" customWidth="1"/>
    <col min="3588" max="3588" width="22.7109375" style="683" customWidth="1"/>
    <col min="3589" max="3589" width="8.7109375" style="683" customWidth="1"/>
    <col min="3590" max="3591" width="22.7109375" style="683" customWidth="1"/>
    <col min="3592" max="3593" width="8.7109375" style="683" customWidth="1"/>
    <col min="3594" max="3596" width="1.7109375" style="683" customWidth="1"/>
    <col min="3597" max="3840" width="9.140625" style="683"/>
    <col min="3841" max="3842" width="22.7109375" style="683" customWidth="1"/>
    <col min="3843" max="3843" width="8.7109375" style="683" customWidth="1"/>
    <col min="3844" max="3844" width="22.7109375" style="683" customWidth="1"/>
    <col min="3845" max="3845" width="8.7109375" style="683" customWidth="1"/>
    <col min="3846" max="3847" width="22.7109375" style="683" customWidth="1"/>
    <col min="3848" max="3849" width="8.7109375" style="683" customWidth="1"/>
    <col min="3850" max="3852" width="1.7109375" style="683" customWidth="1"/>
    <col min="3853" max="4096" width="9.140625" style="683"/>
    <col min="4097" max="4098" width="22.7109375" style="683" customWidth="1"/>
    <col min="4099" max="4099" width="8.7109375" style="683" customWidth="1"/>
    <col min="4100" max="4100" width="22.7109375" style="683" customWidth="1"/>
    <col min="4101" max="4101" width="8.7109375" style="683" customWidth="1"/>
    <col min="4102" max="4103" width="22.7109375" style="683" customWidth="1"/>
    <col min="4104" max="4105" width="8.7109375" style="683" customWidth="1"/>
    <col min="4106" max="4108" width="1.7109375" style="683" customWidth="1"/>
    <col min="4109" max="4352" width="9.140625" style="683"/>
    <col min="4353" max="4354" width="22.7109375" style="683" customWidth="1"/>
    <col min="4355" max="4355" width="8.7109375" style="683" customWidth="1"/>
    <col min="4356" max="4356" width="22.7109375" style="683" customWidth="1"/>
    <col min="4357" max="4357" width="8.7109375" style="683" customWidth="1"/>
    <col min="4358" max="4359" width="22.7109375" style="683" customWidth="1"/>
    <col min="4360" max="4361" width="8.7109375" style="683" customWidth="1"/>
    <col min="4362" max="4364" width="1.7109375" style="683" customWidth="1"/>
    <col min="4365" max="4608" width="9.140625" style="683"/>
    <col min="4609" max="4610" width="22.7109375" style="683" customWidth="1"/>
    <col min="4611" max="4611" width="8.7109375" style="683" customWidth="1"/>
    <col min="4612" max="4612" width="22.7109375" style="683" customWidth="1"/>
    <col min="4613" max="4613" width="8.7109375" style="683" customWidth="1"/>
    <col min="4614" max="4615" width="22.7109375" style="683" customWidth="1"/>
    <col min="4616" max="4617" width="8.7109375" style="683" customWidth="1"/>
    <col min="4618" max="4620" width="1.7109375" style="683" customWidth="1"/>
    <col min="4621" max="4864" width="9.140625" style="683"/>
    <col min="4865" max="4866" width="22.7109375" style="683" customWidth="1"/>
    <col min="4867" max="4867" width="8.7109375" style="683" customWidth="1"/>
    <col min="4868" max="4868" width="22.7109375" style="683" customWidth="1"/>
    <col min="4869" max="4869" width="8.7109375" style="683" customWidth="1"/>
    <col min="4870" max="4871" width="22.7109375" style="683" customWidth="1"/>
    <col min="4872" max="4873" width="8.7109375" style="683" customWidth="1"/>
    <col min="4874" max="4876" width="1.7109375" style="683" customWidth="1"/>
    <col min="4877" max="5120" width="9.140625" style="683"/>
    <col min="5121" max="5122" width="22.7109375" style="683" customWidth="1"/>
    <col min="5123" max="5123" width="8.7109375" style="683" customWidth="1"/>
    <col min="5124" max="5124" width="22.7109375" style="683" customWidth="1"/>
    <col min="5125" max="5125" width="8.7109375" style="683" customWidth="1"/>
    <col min="5126" max="5127" width="22.7109375" style="683" customWidth="1"/>
    <col min="5128" max="5129" width="8.7109375" style="683" customWidth="1"/>
    <col min="5130" max="5132" width="1.7109375" style="683" customWidth="1"/>
    <col min="5133" max="5376" width="9.140625" style="683"/>
    <col min="5377" max="5378" width="22.7109375" style="683" customWidth="1"/>
    <col min="5379" max="5379" width="8.7109375" style="683" customWidth="1"/>
    <col min="5380" max="5380" width="22.7109375" style="683" customWidth="1"/>
    <col min="5381" max="5381" width="8.7109375" style="683" customWidth="1"/>
    <col min="5382" max="5383" width="22.7109375" style="683" customWidth="1"/>
    <col min="5384" max="5385" width="8.7109375" style="683" customWidth="1"/>
    <col min="5386" max="5388" width="1.7109375" style="683" customWidth="1"/>
    <col min="5389" max="5632" width="9.140625" style="683"/>
    <col min="5633" max="5634" width="22.7109375" style="683" customWidth="1"/>
    <col min="5635" max="5635" width="8.7109375" style="683" customWidth="1"/>
    <col min="5636" max="5636" width="22.7109375" style="683" customWidth="1"/>
    <col min="5637" max="5637" width="8.7109375" style="683" customWidth="1"/>
    <col min="5638" max="5639" width="22.7109375" style="683" customWidth="1"/>
    <col min="5640" max="5641" width="8.7109375" style="683" customWidth="1"/>
    <col min="5642" max="5644" width="1.7109375" style="683" customWidth="1"/>
    <col min="5645" max="5888" width="9.140625" style="683"/>
    <col min="5889" max="5890" width="22.7109375" style="683" customWidth="1"/>
    <col min="5891" max="5891" width="8.7109375" style="683" customWidth="1"/>
    <col min="5892" max="5892" width="22.7109375" style="683" customWidth="1"/>
    <col min="5893" max="5893" width="8.7109375" style="683" customWidth="1"/>
    <col min="5894" max="5895" width="22.7109375" style="683" customWidth="1"/>
    <col min="5896" max="5897" width="8.7109375" style="683" customWidth="1"/>
    <col min="5898" max="5900" width="1.7109375" style="683" customWidth="1"/>
    <col min="5901" max="6144" width="9.140625" style="683"/>
    <col min="6145" max="6146" width="22.7109375" style="683" customWidth="1"/>
    <col min="6147" max="6147" width="8.7109375" style="683" customWidth="1"/>
    <col min="6148" max="6148" width="22.7109375" style="683" customWidth="1"/>
    <col min="6149" max="6149" width="8.7109375" style="683" customWidth="1"/>
    <col min="6150" max="6151" width="22.7109375" style="683" customWidth="1"/>
    <col min="6152" max="6153" width="8.7109375" style="683" customWidth="1"/>
    <col min="6154" max="6156" width="1.7109375" style="683" customWidth="1"/>
    <col min="6157" max="6400" width="9.140625" style="683"/>
    <col min="6401" max="6402" width="22.7109375" style="683" customWidth="1"/>
    <col min="6403" max="6403" width="8.7109375" style="683" customWidth="1"/>
    <col min="6404" max="6404" width="22.7109375" style="683" customWidth="1"/>
    <col min="6405" max="6405" width="8.7109375" style="683" customWidth="1"/>
    <col min="6406" max="6407" width="22.7109375" style="683" customWidth="1"/>
    <col min="6408" max="6409" width="8.7109375" style="683" customWidth="1"/>
    <col min="6410" max="6412" width="1.7109375" style="683" customWidth="1"/>
    <col min="6413" max="6656" width="9.140625" style="683"/>
    <col min="6657" max="6658" width="22.7109375" style="683" customWidth="1"/>
    <col min="6659" max="6659" width="8.7109375" style="683" customWidth="1"/>
    <col min="6660" max="6660" width="22.7109375" style="683" customWidth="1"/>
    <col min="6661" max="6661" width="8.7109375" style="683" customWidth="1"/>
    <col min="6662" max="6663" width="22.7109375" style="683" customWidth="1"/>
    <col min="6664" max="6665" width="8.7109375" style="683" customWidth="1"/>
    <col min="6666" max="6668" width="1.7109375" style="683" customWidth="1"/>
    <col min="6669" max="6912" width="9.140625" style="683"/>
    <col min="6913" max="6914" width="22.7109375" style="683" customWidth="1"/>
    <col min="6915" max="6915" width="8.7109375" style="683" customWidth="1"/>
    <col min="6916" max="6916" width="22.7109375" style="683" customWidth="1"/>
    <col min="6917" max="6917" width="8.7109375" style="683" customWidth="1"/>
    <col min="6918" max="6919" width="22.7109375" style="683" customWidth="1"/>
    <col min="6920" max="6921" width="8.7109375" style="683" customWidth="1"/>
    <col min="6922" max="6924" width="1.7109375" style="683" customWidth="1"/>
    <col min="6925" max="7168" width="9.140625" style="683"/>
    <col min="7169" max="7170" width="22.7109375" style="683" customWidth="1"/>
    <col min="7171" max="7171" width="8.7109375" style="683" customWidth="1"/>
    <col min="7172" max="7172" width="22.7109375" style="683" customWidth="1"/>
    <col min="7173" max="7173" width="8.7109375" style="683" customWidth="1"/>
    <col min="7174" max="7175" width="22.7109375" style="683" customWidth="1"/>
    <col min="7176" max="7177" width="8.7109375" style="683" customWidth="1"/>
    <col min="7178" max="7180" width="1.7109375" style="683" customWidth="1"/>
    <col min="7181" max="7424" width="9.140625" style="683"/>
    <col min="7425" max="7426" width="22.7109375" style="683" customWidth="1"/>
    <col min="7427" max="7427" width="8.7109375" style="683" customWidth="1"/>
    <col min="7428" max="7428" width="22.7109375" style="683" customWidth="1"/>
    <col min="7429" max="7429" width="8.7109375" style="683" customWidth="1"/>
    <col min="7430" max="7431" width="22.7109375" style="683" customWidth="1"/>
    <col min="7432" max="7433" width="8.7109375" style="683" customWidth="1"/>
    <col min="7434" max="7436" width="1.7109375" style="683" customWidth="1"/>
    <col min="7437" max="7680" width="9.140625" style="683"/>
    <col min="7681" max="7682" width="22.7109375" style="683" customWidth="1"/>
    <col min="7683" max="7683" width="8.7109375" style="683" customWidth="1"/>
    <col min="7684" max="7684" width="22.7109375" style="683" customWidth="1"/>
    <col min="7685" max="7685" width="8.7109375" style="683" customWidth="1"/>
    <col min="7686" max="7687" width="22.7109375" style="683" customWidth="1"/>
    <col min="7688" max="7689" width="8.7109375" style="683" customWidth="1"/>
    <col min="7690" max="7692" width="1.7109375" style="683" customWidth="1"/>
    <col min="7693" max="7936" width="9.140625" style="683"/>
    <col min="7937" max="7938" width="22.7109375" style="683" customWidth="1"/>
    <col min="7939" max="7939" width="8.7109375" style="683" customWidth="1"/>
    <col min="7940" max="7940" width="22.7109375" style="683" customWidth="1"/>
    <col min="7941" max="7941" width="8.7109375" style="683" customWidth="1"/>
    <col min="7942" max="7943" width="22.7109375" style="683" customWidth="1"/>
    <col min="7944" max="7945" width="8.7109375" style="683" customWidth="1"/>
    <col min="7946" max="7948" width="1.7109375" style="683" customWidth="1"/>
    <col min="7949" max="8192" width="9.140625" style="683"/>
    <col min="8193" max="8194" width="22.7109375" style="683" customWidth="1"/>
    <col min="8195" max="8195" width="8.7109375" style="683" customWidth="1"/>
    <col min="8196" max="8196" width="22.7109375" style="683" customWidth="1"/>
    <col min="8197" max="8197" width="8.7109375" style="683" customWidth="1"/>
    <col min="8198" max="8199" width="22.7109375" style="683" customWidth="1"/>
    <col min="8200" max="8201" width="8.7109375" style="683" customWidth="1"/>
    <col min="8202" max="8204" width="1.7109375" style="683" customWidth="1"/>
    <col min="8205" max="8448" width="9.140625" style="683"/>
    <col min="8449" max="8450" width="22.7109375" style="683" customWidth="1"/>
    <col min="8451" max="8451" width="8.7109375" style="683" customWidth="1"/>
    <col min="8452" max="8452" width="22.7109375" style="683" customWidth="1"/>
    <col min="8453" max="8453" width="8.7109375" style="683" customWidth="1"/>
    <col min="8454" max="8455" width="22.7109375" style="683" customWidth="1"/>
    <col min="8456" max="8457" width="8.7109375" style="683" customWidth="1"/>
    <col min="8458" max="8460" width="1.7109375" style="683" customWidth="1"/>
    <col min="8461" max="8704" width="9.140625" style="683"/>
    <col min="8705" max="8706" width="22.7109375" style="683" customWidth="1"/>
    <col min="8707" max="8707" width="8.7109375" style="683" customWidth="1"/>
    <col min="8708" max="8708" width="22.7109375" style="683" customWidth="1"/>
    <col min="8709" max="8709" width="8.7109375" style="683" customWidth="1"/>
    <col min="8710" max="8711" width="22.7109375" style="683" customWidth="1"/>
    <col min="8712" max="8713" width="8.7109375" style="683" customWidth="1"/>
    <col min="8714" max="8716" width="1.7109375" style="683" customWidth="1"/>
    <col min="8717" max="8960" width="9.140625" style="683"/>
    <col min="8961" max="8962" width="22.7109375" style="683" customWidth="1"/>
    <col min="8963" max="8963" width="8.7109375" style="683" customWidth="1"/>
    <col min="8964" max="8964" width="22.7109375" style="683" customWidth="1"/>
    <col min="8965" max="8965" width="8.7109375" style="683" customWidth="1"/>
    <col min="8966" max="8967" width="22.7109375" style="683" customWidth="1"/>
    <col min="8968" max="8969" width="8.7109375" style="683" customWidth="1"/>
    <col min="8970" max="8972" width="1.7109375" style="683" customWidth="1"/>
    <col min="8973" max="9216" width="9.140625" style="683"/>
    <col min="9217" max="9218" width="22.7109375" style="683" customWidth="1"/>
    <col min="9219" max="9219" width="8.7109375" style="683" customWidth="1"/>
    <col min="9220" max="9220" width="22.7109375" style="683" customWidth="1"/>
    <col min="9221" max="9221" width="8.7109375" style="683" customWidth="1"/>
    <col min="9222" max="9223" width="22.7109375" style="683" customWidth="1"/>
    <col min="9224" max="9225" width="8.7109375" style="683" customWidth="1"/>
    <col min="9226" max="9228" width="1.7109375" style="683" customWidth="1"/>
    <col min="9229" max="9472" width="9.140625" style="683"/>
    <col min="9473" max="9474" width="22.7109375" style="683" customWidth="1"/>
    <col min="9475" max="9475" width="8.7109375" style="683" customWidth="1"/>
    <col min="9476" max="9476" width="22.7109375" style="683" customWidth="1"/>
    <col min="9477" max="9477" width="8.7109375" style="683" customWidth="1"/>
    <col min="9478" max="9479" width="22.7109375" style="683" customWidth="1"/>
    <col min="9480" max="9481" width="8.7109375" style="683" customWidth="1"/>
    <col min="9482" max="9484" width="1.7109375" style="683" customWidth="1"/>
    <col min="9485" max="9728" width="9.140625" style="683"/>
    <col min="9729" max="9730" width="22.7109375" style="683" customWidth="1"/>
    <col min="9731" max="9731" width="8.7109375" style="683" customWidth="1"/>
    <col min="9732" max="9732" width="22.7109375" style="683" customWidth="1"/>
    <col min="9733" max="9733" width="8.7109375" style="683" customWidth="1"/>
    <col min="9734" max="9735" width="22.7109375" style="683" customWidth="1"/>
    <col min="9736" max="9737" width="8.7109375" style="683" customWidth="1"/>
    <col min="9738" max="9740" width="1.7109375" style="683" customWidth="1"/>
    <col min="9741" max="9984" width="9.140625" style="683"/>
    <col min="9985" max="9986" width="22.7109375" style="683" customWidth="1"/>
    <col min="9987" max="9987" width="8.7109375" style="683" customWidth="1"/>
    <col min="9988" max="9988" width="22.7109375" style="683" customWidth="1"/>
    <col min="9989" max="9989" width="8.7109375" style="683" customWidth="1"/>
    <col min="9990" max="9991" width="22.7109375" style="683" customWidth="1"/>
    <col min="9992" max="9993" width="8.7109375" style="683" customWidth="1"/>
    <col min="9994" max="9996" width="1.7109375" style="683" customWidth="1"/>
    <col min="9997" max="10240" width="9.140625" style="683"/>
    <col min="10241" max="10242" width="22.7109375" style="683" customWidth="1"/>
    <col min="10243" max="10243" width="8.7109375" style="683" customWidth="1"/>
    <col min="10244" max="10244" width="22.7109375" style="683" customWidth="1"/>
    <col min="10245" max="10245" width="8.7109375" style="683" customWidth="1"/>
    <col min="10246" max="10247" width="22.7109375" style="683" customWidth="1"/>
    <col min="10248" max="10249" width="8.7109375" style="683" customWidth="1"/>
    <col min="10250" max="10252" width="1.7109375" style="683" customWidth="1"/>
    <col min="10253" max="10496" width="9.140625" style="683"/>
    <col min="10497" max="10498" width="22.7109375" style="683" customWidth="1"/>
    <col min="10499" max="10499" width="8.7109375" style="683" customWidth="1"/>
    <col min="10500" max="10500" width="22.7109375" style="683" customWidth="1"/>
    <col min="10501" max="10501" width="8.7109375" style="683" customWidth="1"/>
    <col min="10502" max="10503" width="22.7109375" style="683" customWidth="1"/>
    <col min="10504" max="10505" width="8.7109375" style="683" customWidth="1"/>
    <col min="10506" max="10508" width="1.7109375" style="683" customWidth="1"/>
    <col min="10509" max="10752" width="9.140625" style="683"/>
    <col min="10753" max="10754" width="22.7109375" style="683" customWidth="1"/>
    <col min="10755" max="10755" width="8.7109375" style="683" customWidth="1"/>
    <col min="10756" max="10756" width="22.7109375" style="683" customWidth="1"/>
    <col min="10757" max="10757" width="8.7109375" style="683" customWidth="1"/>
    <col min="10758" max="10759" width="22.7109375" style="683" customWidth="1"/>
    <col min="10760" max="10761" width="8.7109375" style="683" customWidth="1"/>
    <col min="10762" max="10764" width="1.7109375" style="683" customWidth="1"/>
    <col min="10765" max="11008" width="9.140625" style="683"/>
    <col min="11009" max="11010" width="22.7109375" style="683" customWidth="1"/>
    <col min="11011" max="11011" width="8.7109375" style="683" customWidth="1"/>
    <col min="11012" max="11012" width="22.7109375" style="683" customWidth="1"/>
    <col min="11013" max="11013" width="8.7109375" style="683" customWidth="1"/>
    <col min="11014" max="11015" width="22.7109375" style="683" customWidth="1"/>
    <col min="11016" max="11017" width="8.7109375" style="683" customWidth="1"/>
    <col min="11018" max="11020" width="1.7109375" style="683" customWidth="1"/>
    <col min="11021" max="11264" width="9.140625" style="683"/>
    <col min="11265" max="11266" width="22.7109375" style="683" customWidth="1"/>
    <col min="11267" max="11267" width="8.7109375" style="683" customWidth="1"/>
    <col min="11268" max="11268" width="22.7109375" style="683" customWidth="1"/>
    <col min="11269" max="11269" width="8.7109375" style="683" customWidth="1"/>
    <col min="11270" max="11271" width="22.7109375" style="683" customWidth="1"/>
    <col min="11272" max="11273" width="8.7109375" style="683" customWidth="1"/>
    <col min="11274" max="11276" width="1.7109375" style="683" customWidth="1"/>
    <col min="11277" max="11520" width="9.140625" style="683"/>
    <col min="11521" max="11522" width="22.7109375" style="683" customWidth="1"/>
    <col min="11523" max="11523" width="8.7109375" style="683" customWidth="1"/>
    <col min="11524" max="11524" width="22.7109375" style="683" customWidth="1"/>
    <col min="11525" max="11525" width="8.7109375" style="683" customWidth="1"/>
    <col min="11526" max="11527" width="22.7109375" style="683" customWidth="1"/>
    <col min="11528" max="11529" width="8.7109375" style="683" customWidth="1"/>
    <col min="11530" max="11532" width="1.7109375" style="683" customWidth="1"/>
    <col min="11533" max="11776" width="9.140625" style="683"/>
    <col min="11777" max="11778" width="22.7109375" style="683" customWidth="1"/>
    <col min="11779" max="11779" width="8.7109375" style="683" customWidth="1"/>
    <col min="11780" max="11780" width="22.7109375" style="683" customWidth="1"/>
    <col min="11781" max="11781" width="8.7109375" style="683" customWidth="1"/>
    <col min="11782" max="11783" width="22.7109375" style="683" customWidth="1"/>
    <col min="11784" max="11785" width="8.7109375" style="683" customWidth="1"/>
    <col min="11786" max="11788" width="1.7109375" style="683" customWidth="1"/>
    <col min="11789" max="12032" width="9.140625" style="683"/>
    <col min="12033" max="12034" width="22.7109375" style="683" customWidth="1"/>
    <col min="12035" max="12035" width="8.7109375" style="683" customWidth="1"/>
    <col min="12036" max="12036" width="22.7109375" style="683" customWidth="1"/>
    <col min="12037" max="12037" width="8.7109375" style="683" customWidth="1"/>
    <col min="12038" max="12039" width="22.7109375" style="683" customWidth="1"/>
    <col min="12040" max="12041" width="8.7109375" style="683" customWidth="1"/>
    <col min="12042" max="12044" width="1.7109375" style="683" customWidth="1"/>
    <col min="12045" max="12288" width="9.140625" style="683"/>
    <col min="12289" max="12290" width="22.7109375" style="683" customWidth="1"/>
    <col min="12291" max="12291" width="8.7109375" style="683" customWidth="1"/>
    <col min="12292" max="12292" width="22.7109375" style="683" customWidth="1"/>
    <col min="12293" max="12293" width="8.7109375" style="683" customWidth="1"/>
    <col min="12294" max="12295" width="22.7109375" style="683" customWidth="1"/>
    <col min="12296" max="12297" width="8.7109375" style="683" customWidth="1"/>
    <col min="12298" max="12300" width="1.7109375" style="683" customWidth="1"/>
    <col min="12301" max="12544" width="9.140625" style="683"/>
    <col min="12545" max="12546" width="22.7109375" style="683" customWidth="1"/>
    <col min="12547" max="12547" width="8.7109375" style="683" customWidth="1"/>
    <col min="12548" max="12548" width="22.7109375" style="683" customWidth="1"/>
    <col min="12549" max="12549" width="8.7109375" style="683" customWidth="1"/>
    <col min="12550" max="12551" width="22.7109375" style="683" customWidth="1"/>
    <col min="12552" max="12553" width="8.7109375" style="683" customWidth="1"/>
    <col min="12554" max="12556" width="1.7109375" style="683" customWidth="1"/>
    <col min="12557" max="12800" width="9.140625" style="683"/>
    <col min="12801" max="12802" width="22.7109375" style="683" customWidth="1"/>
    <col min="12803" max="12803" width="8.7109375" style="683" customWidth="1"/>
    <col min="12804" max="12804" width="22.7109375" style="683" customWidth="1"/>
    <col min="12805" max="12805" width="8.7109375" style="683" customWidth="1"/>
    <col min="12806" max="12807" width="22.7109375" style="683" customWidth="1"/>
    <col min="12808" max="12809" width="8.7109375" style="683" customWidth="1"/>
    <col min="12810" max="12812" width="1.7109375" style="683" customWidth="1"/>
    <col min="12813" max="13056" width="9.140625" style="683"/>
    <col min="13057" max="13058" width="22.7109375" style="683" customWidth="1"/>
    <col min="13059" max="13059" width="8.7109375" style="683" customWidth="1"/>
    <col min="13060" max="13060" width="22.7109375" style="683" customWidth="1"/>
    <col min="13061" max="13061" width="8.7109375" style="683" customWidth="1"/>
    <col min="13062" max="13063" width="22.7109375" style="683" customWidth="1"/>
    <col min="13064" max="13065" width="8.7109375" style="683" customWidth="1"/>
    <col min="13066" max="13068" width="1.7109375" style="683" customWidth="1"/>
    <col min="13069" max="13312" width="9.140625" style="683"/>
    <col min="13313" max="13314" width="22.7109375" style="683" customWidth="1"/>
    <col min="13315" max="13315" width="8.7109375" style="683" customWidth="1"/>
    <col min="13316" max="13316" width="22.7109375" style="683" customWidth="1"/>
    <col min="13317" max="13317" width="8.7109375" style="683" customWidth="1"/>
    <col min="13318" max="13319" width="22.7109375" style="683" customWidth="1"/>
    <col min="13320" max="13321" width="8.7109375" style="683" customWidth="1"/>
    <col min="13322" max="13324" width="1.7109375" style="683" customWidth="1"/>
    <col min="13325" max="13568" width="9.140625" style="683"/>
    <col min="13569" max="13570" width="22.7109375" style="683" customWidth="1"/>
    <col min="13571" max="13571" width="8.7109375" style="683" customWidth="1"/>
    <col min="13572" max="13572" width="22.7109375" style="683" customWidth="1"/>
    <col min="13573" max="13573" width="8.7109375" style="683" customWidth="1"/>
    <col min="13574" max="13575" width="22.7109375" style="683" customWidth="1"/>
    <col min="13576" max="13577" width="8.7109375" style="683" customWidth="1"/>
    <col min="13578" max="13580" width="1.7109375" style="683" customWidth="1"/>
    <col min="13581" max="13824" width="9.140625" style="683"/>
    <col min="13825" max="13826" width="22.7109375" style="683" customWidth="1"/>
    <col min="13827" max="13827" width="8.7109375" style="683" customWidth="1"/>
    <col min="13828" max="13828" width="22.7109375" style="683" customWidth="1"/>
    <col min="13829" max="13829" width="8.7109375" style="683" customWidth="1"/>
    <col min="13830" max="13831" width="22.7109375" style="683" customWidth="1"/>
    <col min="13832" max="13833" width="8.7109375" style="683" customWidth="1"/>
    <col min="13834" max="13836" width="1.7109375" style="683" customWidth="1"/>
    <col min="13837" max="14080" width="9.140625" style="683"/>
    <col min="14081" max="14082" width="22.7109375" style="683" customWidth="1"/>
    <col min="14083" max="14083" width="8.7109375" style="683" customWidth="1"/>
    <col min="14084" max="14084" width="22.7109375" style="683" customWidth="1"/>
    <col min="14085" max="14085" width="8.7109375" style="683" customWidth="1"/>
    <col min="14086" max="14087" width="22.7109375" style="683" customWidth="1"/>
    <col min="14088" max="14089" width="8.7109375" style="683" customWidth="1"/>
    <col min="14090" max="14092" width="1.7109375" style="683" customWidth="1"/>
    <col min="14093" max="14336" width="9.140625" style="683"/>
    <col min="14337" max="14338" width="22.7109375" style="683" customWidth="1"/>
    <col min="14339" max="14339" width="8.7109375" style="683" customWidth="1"/>
    <col min="14340" max="14340" width="22.7109375" style="683" customWidth="1"/>
    <col min="14341" max="14341" width="8.7109375" style="683" customWidth="1"/>
    <col min="14342" max="14343" width="22.7109375" style="683" customWidth="1"/>
    <col min="14344" max="14345" width="8.7109375" style="683" customWidth="1"/>
    <col min="14346" max="14348" width="1.7109375" style="683" customWidth="1"/>
    <col min="14349" max="14592" width="9.140625" style="683"/>
    <col min="14593" max="14594" width="22.7109375" style="683" customWidth="1"/>
    <col min="14595" max="14595" width="8.7109375" style="683" customWidth="1"/>
    <col min="14596" max="14596" width="22.7109375" style="683" customWidth="1"/>
    <col min="14597" max="14597" width="8.7109375" style="683" customWidth="1"/>
    <col min="14598" max="14599" width="22.7109375" style="683" customWidth="1"/>
    <col min="14600" max="14601" width="8.7109375" style="683" customWidth="1"/>
    <col min="14602" max="14604" width="1.7109375" style="683" customWidth="1"/>
    <col min="14605" max="14848" width="9.140625" style="683"/>
    <col min="14849" max="14850" width="22.7109375" style="683" customWidth="1"/>
    <col min="14851" max="14851" width="8.7109375" style="683" customWidth="1"/>
    <col min="14852" max="14852" width="22.7109375" style="683" customWidth="1"/>
    <col min="14853" max="14853" width="8.7109375" style="683" customWidth="1"/>
    <col min="14854" max="14855" width="22.7109375" style="683" customWidth="1"/>
    <col min="14856" max="14857" width="8.7109375" style="683" customWidth="1"/>
    <col min="14858" max="14860" width="1.7109375" style="683" customWidth="1"/>
    <col min="14861" max="15104" width="9.140625" style="683"/>
    <col min="15105" max="15106" width="22.7109375" style="683" customWidth="1"/>
    <col min="15107" max="15107" width="8.7109375" style="683" customWidth="1"/>
    <col min="15108" max="15108" width="22.7109375" style="683" customWidth="1"/>
    <col min="15109" max="15109" width="8.7109375" style="683" customWidth="1"/>
    <col min="15110" max="15111" width="22.7109375" style="683" customWidth="1"/>
    <col min="15112" max="15113" width="8.7109375" style="683" customWidth="1"/>
    <col min="15114" max="15116" width="1.7109375" style="683" customWidth="1"/>
    <col min="15117" max="15360" width="9.140625" style="683"/>
    <col min="15361" max="15362" width="22.7109375" style="683" customWidth="1"/>
    <col min="15363" max="15363" width="8.7109375" style="683" customWidth="1"/>
    <col min="15364" max="15364" width="22.7109375" style="683" customWidth="1"/>
    <col min="15365" max="15365" width="8.7109375" style="683" customWidth="1"/>
    <col min="15366" max="15367" width="22.7109375" style="683" customWidth="1"/>
    <col min="15368" max="15369" width="8.7109375" style="683" customWidth="1"/>
    <col min="15370" max="15372" width="1.7109375" style="683" customWidth="1"/>
    <col min="15373" max="15616" width="9.140625" style="683"/>
    <col min="15617" max="15618" width="22.7109375" style="683" customWidth="1"/>
    <col min="15619" max="15619" width="8.7109375" style="683" customWidth="1"/>
    <col min="15620" max="15620" width="22.7109375" style="683" customWidth="1"/>
    <col min="15621" max="15621" width="8.7109375" style="683" customWidth="1"/>
    <col min="15622" max="15623" width="22.7109375" style="683" customWidth="1"/>
    <col min="15624" max="15625" width="8.7109375" style="683" customWidth="1"/>
    <col min="15626" max="15628" width="1.7109375" style="683" customWidth="1"/>
    <col min="15629" max="15872" width="9.140625" style="683"/>
    <col min="15873" max="15874" width="22.7109375" style="683" customWidth="1"/>
    <col min="15875" max="15875" width="8.7109375" style="683" customWidth="1"/>
    <col min="15876" max="15876" width="22.7109375" style="683" customWidth="1"/>
    <col min="15877" max="15877" width="8.7109375" style="683" customWidth="1"/>
    <col min="15878" max="15879" width="22.7109375" style="683" customWidth="1"/>
    <col min="15880" max="15881" width="8.7109375" style="683" customWidth="1"/>
    <col min="15882" max="15884" width="1.7109375" style="683" customWidth="1"/>
    <col min="15885" max="16128" width="9.140625" style="683"/>
    <col min="16129" max="16130" width="22.7109375" style="683" customWidth="1"/>
    <col min="16131" max="16131" width="8.7109375" style="683" customWidth="1"/>
    <col min="16132" max="16132" width="22.7109375" style="683" customWidth="1"/>
    <col min="16133" max="16133" width="8.7109375" style="683" customWidth="1"/>
    <col min="16134" max="16135" width="22.7109375" style="683" customWidth="1"/>
    <col min="16136" max="16137" width="8.7109375" style="683" customWidth="1"/>
    <col min="16138" max="16140" width="1.7109375" style="683" customWidth="1"/>
    <col min="16141" max="16384" width="9.140625" style="683"/>
  </cols>
  <sheetData>
    <row r="1" spans="1:13" s="2022" customFormat="1" ht="18" customHeight="1">
      <c r="A1" s="2018"/>
      <c r="B1" s="2019"/>
      <c r="C1" s="2020"/>
      <c r="D1" s="2018"/>
      <c r="E1" s="2021" t="s">
        <v>1818</v>
      </c>
      <c r="G1" s="2021"/>
      <c r="H1" s="2021"/>
      <c r="I1" s="2021"/>
      <c r="M1" s="2018"/>
    </row>
    <row r="2" spans="1:13" s="2022" customFormat="1" ht="16.5" customHeight="1">
      <c r="A2" s="730" t="s">
        <v>1819</v>
      </c>
      <c r="B2" s="2019"/>
      <c r="C2" s="2020"/>
      <c r="D2" s="2018"/>
      <c r="E2" s="2018" t="s">
        <v>1820</v>
      </c>
      <c r="G2" s="2021"/>
      <c r="H2" s="2021"/>
      <c r="I2" s="1505" t="s">
        <v>1817</v>
      </c>
      <c r="M2" s="2018"/>
    </row>
    <row r="3" spans="1:13" s="2022" customFormat="1" ht="15" customHeight="1" thickBot="1">
      <c r="A3" s="684"/>
      <c r="B3" s="2019"/>
      <c r="C3" s="2020"/>
      <c r="D3" s="2018"/>
      <c r="E3" s="2018"/>
      <c r="G3" s="2021"/>
      <c r="H3" s="2021"/>
      <c r="I3" s="2023"/>
      <c r="M3" s="2018"/>
    </row>
    <row r="4" spans="1:13" ht="15" customHeight="1">
      <c r="A4" s="2024" t="s">
        <v>670</v>
      </c>
      <c r="B4" s="2025" t="s">
        <v>320</v>
      </c>
      <c r="C4" s="2025"/>
      <c r="D4" s="2026" t="s">
        <v>324</v>
      </c>
      <c r="E4" s="2027"/>
      <c r="F4" s="2028" t="s">
        <v>1821</v>
      </c>
      <c r="G4" s="2029"/>
      <c r="H4" s="2030" t="s">
        <v>1822</v>
      </c>
      <c r="I4" s="2031" t="s">
        <v>1823</v>
      </c>
    </row>
    <row r="5" spans="1:13" ht="15" customHeight="1" thickBot="1">
      <c r="A5" s="2032" t="s">
        <v>1824</v>
      </c>
      <c r="B5" s="2033" t="s">
        <v>1361</v>
      </c>
      <c r="C5" s="2034" t="s">
        <v>25</v>
      </c>
      <c r="D5" s="2035" t="s">
        <v>1361</v>
      </c>
      <c r="E5" s="2036" t="s">
        <v>25</v>
      </c>
      <c r="F5" s="2037" t="s">
        <v>1825</v>
      </c>
      <c r="G5" s="2037" t="s">
        <v>1826</v>
      </c>
      <c r="H5" s="2038" t="s">
        <v>163</v>
      </c>
      <c r="I5" s="2039" t="s">
        <v>12</v>
      </c>
    </row>
    <row r="6" spans="1:13" ht="15" customHeight="1">
      <c r="A6" s="2040" t="s">
        <v>1827</v>
      </c>
      <c r="B6" s="2041" t="s">
        <v>920</v>
      </c>
      <c r="C6" s="2042">
        <v>3</v>
      </c>
      <c r="D6" s="2043" t="s">
        <v>1828</v>
      </c>
      <c r="E6" s="2044">
        <v>5</v>
      </c>
      <c r="F6" s="2041" t="s">
        <v>1829</v>
      </c>
      <c r="G6" s="2045"/>
      <c r="H6" s="2046"/>
      <c r="I6" s="2047"/>
      <c r="M6" s="684">
        <v>3</v>
      </c>
    </row>
    <row r="7" spans="1:13" ht="15" customHeight="1">
      <c r="A7" s="2048" t="s">
        <v>1827</v>
      </c>
      <c r="B7" s="2041" t="s">
        <v>1829</v>
      </c>
      <c r="C7" s="2042">
        <v>2</v>
      </c>
      <c r="D7" s="2049" t="s">
        <v>1830</v>
      </c>
      <c r="E7" s="2044">
        <v>2</v>
      </c>
      <c r="F7" s="2049" t="s">
        <v>1830</v>
      </c>
      <c r="G7" s="2050"/>
      <c r="H7" s="2051"/>
      <c r="I7" s="2052"/>
    </row>
    <row r="8" spans="1:13" ht="15" customHeight="1">
      <c r="A8" s="2048" t="s">
        <v>1827</v>
      </c>
      <c r="B8" s="2041" t="s">
        <v>203</v>
      </c>
      <c r="C8" s="2042">
        <v>3</v>
      </c>
      <c r="D8" s="2053"/>
      <c r="E8" s="2054" t="s">
        <v>731</v>
      </c>
      <c r="F8" s="2041" t="s">
        <v>920</v>
      </c>
      <c r="G8" s="2055" t="s">
        <v>401</v>
      </c>
      <c r="H8" s="2056">
        <f>SUM(F11,E10:E11,C10:C11)</f>
        <v>9</v>
      </c>
      <c r="I8" s="2057">
        <v>1</v>
      </c>
    </row>
    <row r="9" spans="1:13" ht="15" customHeight="1">
      <c r="A9" s="2048" t="s">
        <v>1831</v>
      </c>
      <c r="B9" s="2058" t="s">
        <v>1832</v>
      </c>
      <c r="C9" s="2059">
        <v>1</v>
      </c>
      <c r="D9" s="2049" t="s">
        <v>836</v>
      </c>
      <c r="E9" s="2060">
        <v>3</v>
      </c>
      <c r="F9" s="2043" t="s">
        <v>1828</v>
      </c>
      <c r="G9" s="2061" t="s">
        <v>1833</v>
      </c>
      <c r="H9" s="2062"/>
      <c r="I9" s="2052"/>
    </row>
    <row r="10" spans="1:13" ht="15" customHeight="1">
      <c r="A10" s="2063" t="s">
        <v>401</v>
      </c>
      <c r="B10" s="2064" t="s">
        <v>1834</v>
      </c>
      <c r="C10" s="2065">
        <v>2</v>
      </c>
      <c r="D10" s="2066" t="s">
        <v>1835</v>
      </c>
      <c r="E10" s="2067">
        <v>2</v>
      </c>
      <c r="F10" s="2068" t="s">
        <v>1836</v>
      </c>
      <c r="G10" s="2061" t="s">
        <v>1837</v>
      </c>
      <c r="H10" s="2069"/>
      <c r="I10" s="2070"/>
    </row>
    <row r="11" spans="1:13" ht="15" customHeight="1" thickBot="1">
      <c r="A11" s="2071" t="s">
        <v>1833</v>
      </c>
      <c r="B11" s="2072" t="s">
        <v>1838</v>
      </c>
      <c r="C11" s="2073">
        <v>1</v>
      </c>
      <c r="D11" s="2074" t="s">
        <v>1839</v>
      </c>
      <c r="E11" s="2075">
        <v>3</v>
      </c>
      <c r="F11" s="2076">
        <v>1</v>
      </c>
      <c r="G11" s="2077"/>
      <c r="H11" s="2078"/>
      <c r="I11" s="2079"/>
    </row>
    <row r="12" spans="1:13" ht="15" customHeight="1">
      <c r="A12" s="2040" t="s">
        <v>1827</v>
      </c>
      <c r="B12" s="2080" t="s">
        <v>1840</v>
      </c>
      <c r="C12" s="2042">
        <v>2</v>
      </c>
      <c r="D12" s="2043" t="s">
        <v>1841</v>
      </c>
      <c r="E12" s="2044">
        <v>2</v>
      </c>
      <c r="F12" s="2080" t="s">
        <v>1840</v>
      </c>
      <c r="G12" s="2050"/>
      <c r="H12" s="2046"/>
      <c r="I12" s="2081"/>
      <c r="M12" s="684">
        <v>2</v>
      </c>
    </row>
    <row r="13" spans="1:13" ht="15" customHeight="1">
      <c r="A13" s="2082" t="s">
        <v>1827</v>
      </c>
      <c r="B13" s="2083" t="s">
        <v>1842</v>
      </c>
      <c r="C13" s="2042">
        <v>1</v>
      </c>
      <c r="D13" s="2043" t="s">
        <v>1843</v>
      </c>
      <c r="E13" s="2044">
        <v>8</v>
      </c>
      <c r="F13" s="2043" t="s">
        <v>855</v>
      </c>
      <c r="G13" s="2050"/>
      <c r="H13" s="2051"/>
      <c r="I13" s="2084"/>
    </row>
    <row r="14" spans="1:13" ht="15" customHeight="1">
      <c r="A14" s="2048" t="s">
        <v>1827</v>
      </c>
      <c r="B14" s="2085"/>
      <c r="C14" s="2086" t="s">
        <v>731</v>
      </c>
      <c r="D14" s="2043" t="s">
        <v>855</v>
      </c>
      <c r="E14" s="2044" t="s">
        <v>1926</v>
      </c>
      <c r="F14" s="2083" t="s">
        <v>1842</v>
      </c>
      <c r="G14" s="2055" t="s">
        <v>15</v>
      </c>
      <c r="H14" s="2056">
        <f>SUM(F17,E16:E17,C16:C17)</f>
        <v>11</v>
      </c>
      <c r="I14" s="2057">
        <v>2</v>
      </c>
    </row>
    <row r="15" spans="1:13" ht="15" customHeight="1">
      <c r="A15" s="2048" t="s">
        <v>1831</v>
      </c>
      <c r="B15" s="2083" t="s">
        <v>1844</v>
      </c>
      <c r="C15" s="2059">
        <v>2</v>
      </c>
      <c r="D15" s="2043" t="s">
        <v>855</v>
      </c>
      <c r="E15" s="2060">
        <v>4</v>
      </c>
      <c r="F15" s="2043" t="s">
        <v>1841</v>
      </c>
      <c r="G15" s="2061" t="s">
        <v>1845</v>
      </c>
      <c r="H15" s="2087"/>
      <c r="I15" s="2088"/>
    </row>
    <row r="16" spans="1:13" ht="15" customHeight="1">
      <c r="A16" s="2063" t="s">
        <v>15</v>
      </c>
      <c r="B16" s="2064" t="s">
        <v>1834</v>
      </c>
      <c r="C16" s="2065">
        <v>1</v>
      </c>
      <c r="D16" s="2066" t="s">
        <v>1835</v>
      </c>
      <c r="E16" s="2067">
        <v>2</v>
      </c>
      <c r="F16" s="2089" t="s">
        <v>1836</v>
      </c>
      <c r="G16" s="2061" t="s">
        <v>1846</v>
      </c>
      <c r="H16" s="2069"/>
      <c r="I16" s="2070"/>
    </row>
    <row r="17" spans="1:13" ht="15" customHeight="1" thickBot="1">
      <c r="A17" s="2071" t="s">
        <v>1845</v>
      </c>
      <c r="B17" s="2072" t="s">
        <v>1838</v>
      </c>
      <c r="C17" s="2073">
        <v>2</v>
      </c>
      <c r="D17" s="2074" t="s">
        <v>1839</v>
      </c>
      <c r="E17" s="2075">
        <v>4</v>
      </c>
      <c r="F17" s="2076">
        <v>2</v>
      </c>
      <c r="G17" s="2077"/>
      <c r="H17" s="2090"/>
      <c r="I17" s="2091"/>
    </row>
    <row r="18" spans="1:13" ht="15" customHeight="1">
      <c r="A18" s="2092" t="s">
        <v>1827</v>
      </c>
      <c r="B18" s="2093" t="s">
        <v>1847</v>
      </c>
      <c r="C18" s="2042">
        <v>4</v>
      </c>
      <c r="D18" s="2094" t="s">
        <v>1848</v>
      </c>
      <c r="E18" s="2044">
        <v>1</v>
      </c>
      <c r="F18" s="2093" t="s">
        <v>1847</v>
      </c>
      <c r="G18" s="2050"/>
      <c r="H18" s="2062"/>
      <c r="I18" s="2095"/>
      <c r="M18" s="684">
        <v>5</v>
      </c>
    </row>
    <row r="19" spans="1:13" ht="15" customHeight="1">
      <c r="A19" s="2048" t="s">
        <v>1827</v>
      </c>
      <c r="B19" s="2058" t="s">
        <v>1849</v>
      </c>
      <c r="C19" s="2042">
        <v>5</v>
      </c>
      <c r="D19" s="2043" t="s">
        <v>1850</v>
      </c>
      <c r="E19" s="2044">
        <v>4</v>
      </c>
      <c r="F19" s="2094" t="s">
        <v>1848</v>
      </c>
      <c r="G19" s="2050"/>
      <c r="H19" s="2062"/>
      <c r="I19" s="2095"/>
    </row>
    <row r="20" spans="1:13" ht="15" customHeight="1">
      <c r="A20" s="2092" t="s">
        <v>1827</v>
      </c>
      <c r="B20" s="2058" t="s">
        <v>1851</v>
      </c>
      <c r="C20" s="2042">
        <v>6</v>
      </c>
      <c r="D20" s="2043" t="s">
        <v>1852</v>
      </c>
      <c r="E20" s="2044">
        <v>1</v>
      </c>
      <c r="F20" s="2058" t="s">
        <v>1851</v>
      </c>
      <c r="G20" s="2050"/>
      <c r="H20" s="2062"/>
      <c r="I20" s="2095"/>
    </row>
    <row r="21" spans="1:13" ht="15" customHeight="1">
      <c r="A21" s="2048" t="s">
        <v>1827</v>
      </c>
      <c r="B21" s="2096"/>
      <c r="C21" s="2097" t="s">
        <v>731</v>
      </c>
      <c r="D21" s="2043" t="s">
        <v>1853</v>
      </c>
      <c r="E21" s="2044">
        <v>9</v>
      </c>
      <c r="F21" s="2043" t="s">
        <v>1852</v>
      </c>
      <c r="G21" s="2050"/>
      <c r="H21" s="2062"/>
      <c r="I21" s="2095"/>
    </row>
    <row r="22" spans="1:13" ht="15" customHeight="1">
      <c r="A22" s="2098" t="s">
        <v>1831</v>
      </c>
      <c r="B22" s="2041" t="s">
        <v>910</v>
      </c>
      <c r="C22" s="2059">
        <v>6</v>
      </c>
      <c r="D22" s="2099" t="s">
        <v>1854</v>
      </c>
      <c r="E22" s="2060">
        <v>8</v>
      </c>
      <c r="F22" s="2100"/>
      <c r="G22" s="2050"/>
      <c r="H22" s="2062"/>
      <c r="I22" s="2095"/>
    </row>
    <row r="23" spans="1:13" ht="15" customHeight="1">
      <c r="A23" s="2098" t="s">
        <v>1831</v>
      </c>
      <c r="B23" s="2041" t="s">
        <v>1855</v>
      </c>
      <c r="C23" s="2059">
        <v>5</v>
      </c>
      <c r="D23" s="2099" t="s">
        <v>837</v>
      </c>
      <c r="E23" s="2060">
        <v>5</v>
      </c>
      <c r="F23" s="2101"/>
      <c r="G23" s="2055" t="s">
        <v>678</v>
      </c>
      <c r="H23" s="2056">
        <f>SUM(F26,E25:E26,C25:C26)</f>
        <v>14</v>
      </c>
      <c r="I23" s="2057">
        <v>3</v>
      </c>
    </row>
    <row r="24" spans="1:13" ht="15" customHeight="1">
      <c r="A24" s="2098" t="s">
        <v>1831</v>
      </c>
      <c r="B24" s="2041" t="s">
        <v>952</v>
      </c>
      <c r="C24" s="2059">
        <v>4</v>
      </c>
      <c r="D24" s="2099" t="s">
        <v>1856</v>
      </c>
      <c r="E24" s="2060">
        <v>2</v>
      </c>
      <c r="F24" s="2102"/>
      <c r="G24" s="2061" t="s">
        <v>1375</v>
      </c>
      <c r="H24" s="2062"/>
      <c r="I24" s="2095"/>
    </row>
    <row r="25" spans="1:13" ht="15" customHeight="1">
      <c r="A25" s="2063" t="s">
        <v>678</v>
      </c>
      <c r="B25" s="2064" t="s">
        <v>1834</v>
      </c>
      <c r="C25" s="2065">
        <v>4</v>
      </c>
      <c r="D25" s="2066" t="s">
        <v>1835</v>
      </c>
      <c r="E25" s="2067">
        <v>1</v>
      </c>
      <c r="F25" s="2068" t="s">
        <v>1836</v>
      </c>
      <c r="G25" s="2061" t="s">
        <v>1857</v>
      </c>
      <c r="H25" s="2069"/>
      <c r="I25" s="2070"/>
    </row>
    <row r="26" spans="1:13" ht="15" customHeight="1" thickBot="1">
      <c r="A26" s="2071" t="s">
        <v>1375</v>
      </c>
      <c r="B26" s="2072" t="s">
        <v>1838</v>
      </c>
      <c r="C26" s="2073">
        <v>4</v>
      </c>
      <c r="D26" s="2074" t="s">
        <v>1839</v>
      </c>
      <c r="E26" s="2075">
        <v>2</v>
      </c>
      <c r="F26" s="2076">
        <v>3</v>
      </c>
      <c r="G26" s="2077"/>
      <c r="H26" s="2078"/>
      <c r="I26" s="2091"/>
    </row>
    <row r="27" spans="1:13" ht="15" customHeight="1">
      <c r="A27" s="2040" t="s">
        <v>1827</v>
      </c>
      <c r="B27" s="2103" t="s">
        <v>1858</v>
      </c>
      <c r="C27" s="2042">
        <v>1</v>
      </c>
      <c r="D27" s="2099" t="s">
        <v>831</v>
      </c>
      <c r="E27" s="2044">
        <v>14</v>
      </c>
      <c r="F27" s="2103" t="s">
        <v>1858</v>
      </c>
      <c r="G27" s="2045"/>
      <c r="H27" s="2046"/>
      <c r="I27" s="2047"/>
      <c r="M27" s="684">
        <v>1</v>
      </c>
    </row>
    <row r="28" spans="1:13" ht="15" customHeight="1">
      <c r="A28" s="2048" t="s">
        <v>1827</v>
      </c>
      <c r="B28" s="2083" t="s">
        <v>1859</v>
      </c>
      <c r="C28" s="2042">
        <v>4</v>
      </c>
      <c r="D28" s="2099" t="s">
        <v>1860</v>
      </c>
      <c r="E28" s="2044">
        <v>6</v>
      </c>
      <c r="F28" s="2099" t="s">
        <v>831</v>
      </c>
      <c r="G28" s="2101"/>
      <c r="H28" s="2051"/>
      <c r="I28" s="2052"/>
    </row>
    <row r="29" spans="1:13" ht="15" customHeight="1">
      <c r="A29" s="2082" t="s">
        <v>1827</v>
      </c>
      <c r="B29" s="2085"/>
      <c r="C29" s="2086" t="s">
        <v>731</v>
      </c>
      <c r="D29" s="2099" t="s">
        <v>859</v>
      </c>
      <c r="E29" s="2044">
        <v>8</v>
      </c>
      <c r="F29" s="2083" t="s">
        <v>1859</v>
      </c>
      <c r="G29" s="2101"/>
      <c r="H29" s="2051"/>
      <c r="I29" s="2052"/>
    </row>
    <row r="30" spans="1:13" ht="15" customHeight="1">
      <c r="A30" s="2048" t="s">
        <v>1831</v>
      </c>
      <c r="B30" s="2058" t="s">
        <v>942</v>
      </c>
      <c r="C30" s="2059">
        <v>3</v>
      </c>
      <c r="D30" s="2099" t="s">
        <v>831</v>
      </c>
      <c r="E30" s="2060">
        <v>4</v>
      </c>
      <c r="F30" s="2099" t="s">
        <v>1860</v>
      </c>
      <c r="G30" s="2101"/>
      <c r="H30" s="2087"/>
      <c r="I30" s="2088"/>
    </row>
    <row r="31" spans="1:13" ht="15" customHeight="1">
      <c r="A31" s="2048" t="s">
        <v>1831</v>
      </c>
      <c r="B31" s="2083" t="s">
        <v>1861</v>
      </c>
      <c r="C31" s="2059">
        <v>2</v>
      </c>
      <c r="D31" s="2099" t="s">
        <v>1860</v>
      </c>
      <c r="E31" s="2060">
        <v>7</v>
      </c>
      <c r="F31" s="2100"/>
      <c r="G31" s="2055" t="s">
        <v>386</v>
      </c>
      <c r="H31" s="2056">
        <f>SUM(F34,E33:E34,C33:C34)</f>
        <v>18</v>
      </c>
      <c r="I31" s="2104">
        <v>4</v>
      </c>
    </row>
    <row r="32" spans="1:13" ht="15" customHeight="1">
      <c r="A32" s="2048" t="s">
        <v>1831</v>
      </c>
      <c r="B32" s="2085"/>
      <c r="C32" s="2097" t="s">
        <v>731</v>
      </c>
      <c r="D32" s="2099" t="s">
        <v>859</v>
      </c>
      <c r="E32" s="2060">
        <v>6</v>
      </c>
      <c r="F32" s="2101"/>
      <c r="G32" s="2105" t="s">
        <v>1389</v>
      </c>
      <c r="H32" s="2051"/>
      <c r="I32" s="2052"/>
    </row>
    <row r="33" spans="1:14" ht="15" customHeight="1">
      <c r="A33" s="2063" t="s">
        <v>386</v>
      </c>
      <c r="B33" s="2064" t="s">
        <v>1834</v>
      </c>
      <c r="C33" s="2065">
        <v>1</v>
      </c>
      <c r="D33" s="2066" t="s">
        <v>1835</v>
      </c>
      <c r="E33" s="2067">
        <v>6</v>
      </c>
      <c r="F33" s="2068" t="s">
        <v>1836</v>
      </c>
      <c r="G33" s="2061" t="s">
        <v>1837</v>
      </c>
      <c r="H33" s="2069"/>
      <c r="I33" s="2070"/>
    </row>
    <row r="34" spans="1:14" ht="15" customHeight="1" thickBot="1">
      <c r="A34" s="2071" t="s">
        <v>1389</v>
      </c>
      <c r="B34" s="2072" t="s">
        <v>1838</v>
      </c>
      <c r="C34" s="2073">
        <v>2</v>
      </c>
      <c r="D34" s="2074" t="s">
        <v>1839</v>
      </c>
      <c r="E34" s="2075">
        <v>4</v>
      </c>
      <c r="F34" s="2076">
        <v>5</v>
      </c>
      <c r="G34" s="2077"/>
      <c r="H34" s="2090"/>
      <c r="I34" s="2079"/>
    </row>
    <row r="35" spans="1:14" ht="15" customHeight="1">
      <c r="A35" s="2040" t="s">
        <v>1827</v>
      </c>
      <c r="B35" s="2041" t="s">
        <v>1862</v>
      </c>
      <c r="C35" s="2042">
        <v>7</v>
      </c>
      <c r="D35" s="2043" t="s">
        <v>1863</v>
      </c>
      <c r="E35" s="2044">
        <v>7</v>
      </c>
      <c r="F35" s="2041" t="s">
        <v>1862</v>
      </c>
      <c r="G35" s="2045"/>
      <c r="H35" s="2046"/>
      <c r="I35" s="2047"/>
      <c r="L35" s="2106"/>
      <c r="M35" s="2107">
        <v>4</v>
      </c>
      <c r="N35" s="2108"/>
    </row>
    <row r="36" spans="1:14" ht="15" customHeight="1">
      <c r="A36" s="2048" t="s">
        <v>1827</v>
      </c>
      <c r="B36" s="2041" t="s">
        <v>1864</v>
      </c>
      <c r="C36" s="2042">
        <v>7</v>
      </c>
      <c r="D36" s="2109"/>
      <c r="E36" s="2110" t="s">
        <v>731</v>
      </c>
      <c r="F36" s="2043" t="s">
        <v>1863</v>
      </c>
      <c r="G36" s="2050"/>
      <c r="H36" s="2062"/>
      <c r="I36" s="2084"/>
      <c r="M36" s="2107"/>
      <c r="N36" s="2108"/>
    </row>
    <row r="37" spans="1:14" ht="15" customHeight="1">
      <c r="A37" s="2048" t="s">
        <v>1831</v>
      </c>
      <c r="B37" s="2041" t="s">
        <v>899</v>
      </c>
      <c r="C37" s="2059">
        <v>7</v>
      </c>
      <c r="D37" s="2043" t="s">
        <v>830</v>
      </c>
      <c r="E37" s="2060">
        <v>1</v>
      </c>
      <c r="F37" s="2041" t="s">
        <v>1864</v>
      </c>
      <c r="G37" s="2050"/>
      <c r="H37" s="2087"/>
      <c r="I37" s="2088"/>
      <c r="M37" s="2107"/>
      <c r="N37" s="2108"/>
    </row>
    <row r="38" spans="1:14" ht="15" customHeight="1">
      <c r="A38" s="2048" t="s">
        <v>1831</v>
      </c>
      <c r="B38" s="2041" t="s">
        <v>974</v>
      </c>
      <c r="C38" s="2059">
        <v>6</v>
      </c>
      <c r="D38" s="2043" t="s">
        <v>852</v>
      </c>
      <c r="E38" s="2060">
        <v>3</v>
      </c>
      <c r="F38" s="2043" t="s">
        <v>830</v>
      </c>
      <c r="G38" s="2055" t="s">
        <v>668</v>
      </c>
      <c r="H38" s="2056">
        <f>SUM(F41,E40:E41,C40:C41)</f>
        <v>25</v>
      </c>
      <c r="I38" s="2104">
        <v>5</v>
      </c>
      <c r="M38" s="2111"/>
      <c r="N38" s="2108"/>
    </row>
    <row r="39" spans="1:14" ht="15" customHeight="1">
      <c r="A39" s="2048" t="s">
        <v>1831</v>
      </c>
      <c r="B39" s="2041" t="s">
        <v>1865</v>
      </c>
      <c r="C39" s="2059">
        <v>9</v>
      </c>
      <c r="D39" s="2109"/>
      <c r="E39" s="2054" t="s">
        <v>731</v>
      </c>
      <c r="F39" s="2112"/>
      <c r="G39" s="2061" t="s">
        <v>1401</v>
      </c>
      <c r="H39" s="2062"/>
      <c r="I39" s="2084"/>
      <c r="M39" s="2111"/>
      <c r="N39" s="2108"/>
    </row>
    <row r="40" spans="1:14" ht="15" customHeight="1">
      <c r="A40" s="2063" t="s">
        <v>668</v>
      </c>
      <c r="B40" s="2064" t="s">
        <v>1834</v>
      </c>
      <c r="C40" s="2065">
        <v>7</v>
      </c>
      <c r="D40" s="2066" t="s">
        <v>1835</v>
      </c>
      <c r="E40" s="2067">
        <v>7</v>
      </c>
      <c r="F40" s="2068" t="s">
        <v>1836</v>
      </c>
      <c r="G40" s="2061" t="s">
        <v>1866</v>
      </c>
      <c r="H40" s="2069"/>
      <c r="I40" s="2070"/>
    </row>
    <row r="41" spans="1:14" ht="15" customHeight="1" thickBot="1">
      <c r="A41" s="2071" t="s">
        <v>1401</v>
      </c>
      <c r="B41" s="2072" t="s">
        <v>1838</v>
      </c>
      <c r="C41" s="2073">
        <v>6</v>
      </c>
      <c r="D41" s="2074" t="s">
        <v>1839</v>
      </c>
      <c r="E41" s="2113">
        <v>1</v>
      </c>
      <c r="F41" s="2076">
        <v>4</v>
      </c>
      <c r="G41" s="2114"/>
      <c r="H41" s="2078"/>
      <c r="I41" s="2079"/>
    </row>
    <row r="42" spans="1:14" ht="15" customHeight="1">
      <c r="A42" s="2040" t="s">
        <v>1827</v>
      </c>
      <c r="B42" s="2115" t="s">
        <v>1867</v>
      </c>
      <c r="C42" s="2042">
        <v>12</v>
      </c>
      <c r="D42" s="2043" t="s">
        <v>216</v>
      </c>
      <c r="E42" s="2044">
        <v>13</v>
      </c>
      <c r="F42" s="2115" t="s">
        <v>1867</v>
      </c>
      <c r="G42" s="2045"/>
      <c r="H42" s="2116"/>
      <c r="I42" s="2047"/>
      <c r="M42" s="684">
        <v>8</v>
      </c>
    </row>
    <row r="43" spans="1:14" ht="15" customHeight="1">
      <c r="A43" s="2048" t="s">
        <v>1827</v>
      </c>
      <c r="B43" s="2117" t="s">
        <v>914</v>
      </c>
      <c r="C43" s="2042">
        <v>8</v>
      </c>
      <c r="D43" s="2043" t="s">
        <v>843</v>
      </c>
      <c r="E43" s="2044">
        <v>3</v>
      </c>
      <c r="F43" s="2043" t="s">
        <v>843</v>
      </c>
      <c r="G43" s="2101"/>
      <c r="H43" s="2062"/>
      <c r="I43" s="2052"/>
    </row>
    <row r="44" spans="1:14" ht="15" customHeight="1">
      <c r="A44" s="2098" t="s">
        <v>1831</v>
      </c>
      <c r="B44" s="2115" t="s">
        <v>914</v>
      </c>
      <c r="C44" s="2059">
        <v>3</v>
      </c>
      <c r="D44" s="2043" t="s">
        <v>843</v>
      </c>
      <c r="E44" s="2060">
        <v>2</v>
      </c>
      <c r="F44" s="2117" t="s">
        <v>914</v>
      </c>
      <c r="G44" s="2055" t="s">
        <v>402</v>
      </c>
      <c r="H44" s="2056">
        <f>SUM(C46:C47,E46:E47,F47)</f>
        <v>25</v>
      </c>
      <c r="I44" s="2104">
        <v>6</v>
      </c>
    </row>
    <row r="45" spans="1:14" s="2106" customFormat="1" ht="15" customHeight="1">
      <c r="A45" s="2098" t="s">
        <v>1831</v>
      </c>
      <c r="B45" s="2118"/>
      <c r="C45" s="2097" t="s">
        <v>731</v>
      </c>
      <c r="D45" s="2043" t="s">
        <v>1868</v>
      </c>
      <c r="E45" s="2060">
        <v>5</v>
      </c>
      <c r="F45" s="2043" t="s">
        <v>1868</v>
      </c>
      <c r="G45" s="2061" t="s">
        <v>1375</v>
      </c>
      <c r="H45" s="2062"/>
      <c r="I45" s="2052"/>
      <c r="M45" s="684"/>
    </row>
    <row r="46" spans="1:14" ht="15" customHeight="1">
      <c r="A46" s="2063" t="s">
        <v>402</v>
      </c>
      <c r="B46" s="2064" t="s">
        <v>1834</v>
      </c>
      <c r="C46" s="2065">
        <v>8</v>
      </c>
      <c r="D46" s="2066" t="s">
        <v>1835</v>
      </c>
      <c r="E46" s="2067">
        <v>3</v>
      </c>
      <c r="F46" s="2068" t="s">
        <v>1836</v>
      </c>
      <c r="G46" s="2061" t="s">
        <v>1869</v>
      </c>
      <c r="H46" s="2069"/>
      <c r="I46" s="2070"/>
    </row>
    <row r="47" spans="1:14" ht="15" customHeight="1" thickBot="1">
      <c r="A47" s="2071" t="s">
        <v>1375</v>
      </c>
      <c r="B47" s="2072" t="s">
        <v>1838</v>
      </c>
      <c r="C47" s="2073">
        <v>3</v>
      </c>
      <c r="D47" s="2074" t="s">
        <v>1839</v>
      </c>
      <c r="E47" s="2075">
        <v>2</v>
      </c>
      <c r="F47" s="2076">
        <v>9</v>
      </c>
      <c r="G47" s="2077"/>
      <c r="H47" s="2078"/>
      <c r="I47" s="2079"/>
    </row>
    <row r="48" spans="1:14" ht="15" customHeight="1">
      <c r="A48" s="2040" t="s">
        <v>1827</v>
      </c>
      <c r="B48" s="2041" t="s">
        <v>1870</v>
      </c>
      <c r="C48" s="2042">
        <v>8</v>
      </c>
      <c r="D48" s="2043" t="s">
        <v>1871</v>
      </c>
      <c r="E48" s="2044">
        <v>11</v>
      </c>
      <c r="F48" s="2041" t="s">
        <v>1870</v>
      </c>
      <c r="G48" s="2119"/>
      <c r="H48" s="2116"/>
      <c r="I48" s="2120"/>
      <c r="M48" s="684">
        <v>7</v>
      </c>
    </row>
    <row r="49" spans="1:13" ht="15" customHeight="1">
      <c r="A49" s="2121" t="s">
        <v>1827</v>
      </c>
      <c r="B49" s="2041" t="s">
        <v>1872</v>
      </c>
      <c r="C49" s="2042">
        <v>5</v>
      </c>
      <c r="D49" s="2099" t="s">
        <v>850</v>
      </c>
      <c r="E49" s="2044">
        <v>5</v>
      </c>
      <c r="F49" s="2099" t="s">
        <v>850</v>
      </c>
      <c r="G49" s="2122"/>
      <c r="H49" s="2062"/>
      <c r="I49" s="2095"/>
    </row>
    <row r="50" spans="1:13" ht="15" customHeight="1">
      <c r="A50" s="2121" t="s">
        <v>1827</v>
      </c>
      <c r="B50" s="2118"/>
      <c r="C50" s="2086" t="s">
        <v>731</v>
      </c>
      <c r="D50" s="2109"/>
      <c r="E50" s="2110" t="s">
        <v>731</v>
      </c>
      <c r="F50" s="2041" t="s">
        <v>1872</v>
      </c>
      <c r="G50" s="2122"/>
      <c r="H50" s="2062"/>
      <c r="I50" s="2095"/>
    </row>
    <row r="51" spans="1:13" ht="15" customHeight="1">
      <c r="A51" s="2098" t="s">
        <v>1831</v>
      </c>
      <c r="B51" s="2041" t="s">
        <v>1870</v>
      </c>
      <c r="C51" s="2059">
        <v>7</v>
      </c>
      <c r="D51" s="2099" t="s">
        <v>1873</v>
      </c>
      <c r="E51" s="2060">
        <v>1</v>
      </c>
      <c r="F51" s="2099" t="s">
        <v>1873</v>
      </c>
      <c r="G51" s="2055" t="s">
        <v>115</v>
      </c>
      <c r="H51" s="2056">
        <f>SUM(C53:C54,E53:E54,F54)</f>
        <v>28</v>
      </c>
      <c r="I51" s="2104">
        <v>7</v>
      </c>
    </row>
    <row r="52" spans="1:13" s="2106" customFormat="1" ht="15" customHeight="1">
      <c r="A52" s="2098" t="s">
        <v>1831</v>
      </c>
      <c r="B52" s="2118"/>
      <c r="C52" s="2097" t="s">
        <v>731</v>
      </c>
      <c r="D52" s="2099" t="s">
        <v>1874</v>
      </c>
      <c r="E52" s="2060">
        <v>6</v>
      </c>
      <c r="F52" s="2112"/>
      <c r="G52" s="2061" t="s">
        <v>1375</v>
      </c>
      <c r="H52" s="2062"/>
      <c r="I52" s="2095"/>
      <c r="M52" s="684"/>
    </row>
    <row r="53" spans="1:13" ht="15" customHeight="1">
      <c r="A53" s="2063" t="s">
        <v>115</v>
      </c>
      <c r="B53" s="2064" t="s">
        <v>1834</v>
      </c>
      <c r="C53" s="2065">
        <v>5</v>
      </c>
      <c r="D53" s="2066" t="s">
        <v>1835</v>
      </c>
      <c r="E53" s="2067">
        <v>5</v>
      </c>
      <c r="F53" s="2068" t="s">
        <v>1836</v>
      </c>
      <c r="G53" s="2061" t="s">
        <v>1875</v>
      </c>
      <c r="H53" s="2069"/>
      <c r="I53" s="2070"/>
    </row>
    <row r="54" spans="1:13" ht="15" customHeight="1" thickBot="1">
      <c r="A54" s="2071" t="s">
        <v>1375</v>
      </c>
      <c r="B54" s="2072" t="s">
        <v>1838</v>
      </c>
      <c r="C54" s="2073">
        <v>7</v>
      </c>
      <c r="D54" s="2074" t="s">
        <v>1839</v>
      </c>
      <c r="E54" s="2075">
        <v>1</v>
      </c>
      <c r="F54" s="2076">
        <v>10</v>
      </c>
      <c r="G54" s="2077"/>
      <c r="H54" s="2078"/>
      <c r="I54" s="2091"/>
    </row>
    <row r="55" spans="1:13" ht="15" customHeight="1">
      <c r="A55" s="2040" t="s">
        <v>1827</v>
      </c>
      <c r="B55" s="2058" t="s">
        <v>1876</v>
      </c>
      <c r="C55" s="2042" t="s">
        <v>1931</v>
      </c>
      <c r="D55" s="2043" t="s">
        <v>1877</v>
      </c>
      <c r="E55" s="2044">
        <v>9</v>
      </c>
      <c r="F55" s="2058" t="s">
        <v>1878</v>
      </c>
      <c r="G55" s="2045"/>
      <c r="H55" s="2116"/>
      <c r="I55" s="2047"/>
      <c r="M55" s="684">
        <v>6</v>
      </c>
    </row>
    <row r="56" spans="1:13" ht="15" customHeight="1">
      <c r="A56" s="2121" t="s">
        <v>1827</v>
      </c>
      <c r="B56" s="2058" t="s">
        <v>1878</v>
      </c>
      <c r="C56" s="2042">
        <v>11</v>
      </c>
      <c r="D56" s="2043" t="s">
        <v>1879</v>
      </c>
      <c r="E56" s="2044">
        <v>3</v>
      </c>
      <c r="F56" s="2043" t="s">
        <v>1877</v>
      </c>
      <c r="G56" s="2101"/>
      <c r="H56" s="2062"/>
      <c r="I56" s="2052"/>
    </row>
    <row r="57" spans="1:13" ht="15" customHeight="1">
      <c r="A57" s="2121" t="s">
        <v>1827</v>
      </c>
      <c r="B57" s="2096"/>
      <c r="C57" s="2086" t="s">
        <v>731</v>
      </c>
      <c r="D57" s="2123" t="s">
        <v>1880</v>
      </c>
      <c r="E57" s="2044" t="s">
        <v>1926</v>
      </c>
      <c r="F57" s="2058" t="s">
        <v>1881</v>
      </c>
      <c r="G57" s="2101"/>
      <c r="H57" s="2062"/>
      <c r="I57" s="2052"/>
    </row>
    <row r="58" spans="1:13" ht="15" customHeight="1">
      <c r="A58" s="2098" t="s">
        <v>1831</v>
      </c>
      <c r="B58" s="2058" t="s">
        <v>1882</v>
      </c>
      <c r="C58" s="2059">
        <v>1</v>
      </c>
      <c r="D58" s="2123" t="s">
        <v>1880</v>
      </c>
      <c r="E58" s="2060">
        <v>7</v>
      </c>
      <c r="F58" s="2043" t="s">
        <v>1879</v>
      </c>
      <c r="G58" s="2055" t="s">
        <v>114</v>
      </c>
      <c r="H58" s="2056">
        <f>SUM(F61,E60:E61,C60:C61)</f>
        <v>29</v>
      </c>
      <c r="I58" s="2104">
        <v>8</v>
      </c>
    </row>
    <row r="59" spans="1:13" ht="15" customHeight="1">
      <c r="A59" s="2098" t="s">
        <v>1831</v>
      </c>
      <c r="B59" s="2058" t="s">
        <v>1881</v>
      </c>
      <c r="C59" s="2059" t="s">
        <v>1926</v>
      </c>
      <c r="D59" s="2109"/>
      <c r="E59" s="2054" t="s">
        <v>731</v>
      </c>
      <c r="F59" s="2124"/>
      <c r="G59" s="2061" t="s">
        <v>1380</v>
      </c>
      <c r="H59" s="2087"/>
      <c r="I59" s="2088"/>
    </row>
    <row r="60" spans="1:13" ht="15" customHeight="1">
      <c r="A60" s="2063" t="s">
        <v>114</v>
      </c>
      <c r="B60" s="2064" t="s">
        <v>1834</v>
      </c>
      <c r="C60" s="2065">
        <v>11</v>
      </c>
      <c r="D60" s="2066" t="s">
        <v>1835</v>
      </c>
      <c r="E60" s="2067">
        <v>3</v>
      </c>
      <c r="F60" s="2068" t="s">
        <v>1836</v>
      </c>
      <c r="G60" s="2061" t="s">
        <v>1837</v>
      </c>
      <c r="H60" s="2069"/>
      <c r="I60" s="2070"/>
    </row>
    <row r="61" spans="1:13" ht="15" customHeight="1" thickBot="1">
      <c r="A61" s="2071" t="s">
        <v>1380</v>
      </c>
      <c r="B61" s="2072" t="s">
        <v>1838</v>
      </c>
      <c r="C61" s="2073">
        <v>1</v>
      </c>
      <c r="D61" s="2074" t="s">
        <v>1839</v>
      </c>
      <c r="E61" s="2075">
        <v>7</v>
      </c>
      <c r="F61" s="2076">
        <v>7</v>
      </c>
      <c r="G61" s="2077"/>
      <c r="H61" s="2078"/>
      <c r="I61" s="2079"/>
    </row>
    <row r="62" spans="1:13" ht="15" customHeight="1">
      <c r="A62" s="2040" t="s">
        <v>1827</v>
      </c>
      <c r="B62" s="2115" t="s">
        <v>1883</v>
      </c>
      <c r="C62" s="2042">
        <v>6</v>
      </c>
      <c r="D62" s="2049" t="s">
        <v>1781</v>
      </c>
      <c r="E62" s="2044">
        <v>10</v>
      </c>
      <c r="F62" s="2115" t="s">
        <v>1883</v>
      </c>
      <c r="G62" s="2045"/>
      <c r="H62" s="2116"/>
      <c r="I62" s="2047"/>
      <c r="M62" s="684">
        <v>10</v>
      </c>
    </row>
    <row r="63" spans="1:13" ht="15" customHeight="1">
      <c r="A63" s="2048" t="s">
        <v>1827</v>
      </c>
      <c r="B63" s="2115" t="s">
        <v>1884</v>
      </c>
      <c r="C63" s="2042">
        <v>16</v>
      </c>
      <c r="D63" s="2049" t="s">
        <v>1885</v>
      </c>
      <c r="E63" s="2044">
        <v>10</v>
      </c>
      <c r="F63" s="2049" t="s">
        <v>1885</v>
      </c>
      <c r="G63" s="2101"/>
      <c r="H63" s="2062"/>
      <c r="I63" s="2052"/>
    </row>
    <row r="64" spans="1:13" ht="15" customHeight="1">
      <c r="A64" s="2048" t="s">
        <v>1827</v>
      </c>
      <c r="B64" s="2118"/>
      <c r="C64" s="2086" t="s">
        <v>731</v>
      </c>
      <c r="D64" s="2049" t="s">
        <v>1886</v>
      </c>
      <c r="E64" s="2044">
        <v>4</v>
      </c>
      <c r="F64" s="2083" t="s">
        <v>924</v>
      </c>
      <c r="G64" s="2101"/>
      <c r="H64" s="2062"/>
      <c r="I64" s="2052"/>
    </row>
    <row r="65" spans="1:13" ht="15" customHeight="1">
      <c r="A65" s="2098" t="s">
        <v>1831</v>
      </c>
      <c r="B65" s="2083" t="s">
        <v>924</v>
      </c>
      <c r="C65" s="2059">
        <v>4</v>
      </c>
      <c r="D65" s="2049" t="s">
        <v>842</v>
      </c>
      <c r="E65" s="2060">
        <v>11</v>
      </c>
      <c r="F65" s="2049" t="s">
        <v>1886</v>
      </c>
      <c r="G65" s="2101"/>
      <c r="H65" s="2069"/>
      <c r="I65" s="2070"/>
    </row>
    <row r="66" spans="1:13" ht="15" customHeight="1">
      <c r="A66" s="2098" t="s">
        <v>1831</v>
      </c>
      <c r="B66" s="2083" t="s">
        <v>1887</v>
      </c>
      <c r="C66" s="2059">
        <v>8</v>
      </c>
      <c r="D66" s="2049" t="s">
        <v>1888</v>
      </c>
      <c r="E66" s="2060">
        <v>13</v>
      </c>
      <c r="F66" s="2085"/>
      <c r="G66" s="2055" t="s">
        <v>147</v>
      </c>
      <c r="H66" s="2056">
        <f>SUM(F69,E68:E69,C68:C69)</f>
        <v>33</v>
      </c>
      <c r="I66" s="2104">
        <v>9</v>
      </c>
    </row>
    <row r="67" spans="1:13" s="2106" customFormat="1" ht="15" customHeight="1">
      <c r="A67" s="2098" t="s">
        <v>1831</v>
      </c>
      <c r="B67" s="2053"/>
      <c r="C67" s="2097" t="s">
        <v>731</v>
      </c>
      <c r="D67" s="2053"/>
      <c r="E67" s="2054" t="s">
        <v>731</v>
      </c>
      <c r="F67" s="2112"/>
      <c r="G67" s="2061" t="s">
        <v>1375</v>
      </c>
      <c r="H67" s="2062"/>
      <c r="I67" s="2052"/>
      <c r="M67" s="684"/>
    </row>
    <row r="68" spans="1:13" ht="15" customHeight="1">
      <c r="A68" s="2055" t="s">
        <v>147</v>
      </c>
      <c r="B68" s="2064" t="s">
        <v>1834</v>
      </c>
      <c r="C68" s="2065">
        <v>6</v>
      </c>
      <c r="D68" s="2066" t="s">
        <v>1835</v>
      </c>
      <c r="E68" s="2067">
        <v>4</v>
      </c>
      <c r="F68" s="2068" t="s">
        <v>1836</v>
      </c>
      <c r="G68" s="2061" t="s">
        <v>1889</v>
      </c>
      <c r="H68" s="2069"/>
      <c r="I68" s="2070"/>
    </row>
    <row r="69" spans="1:13" ht="15" customHeight="1" thickBot="1">
      <c r="A69" s="2071" t="s">
        <v>1375</v>
      </c>
      <c r="B69" s="2072" t="s">
        <v>1838</v>
      </c>
      <c r="C69" s="2073">
        <v>4</v>
      </c>
      <c r="D69" s="2074" t="s">
        <v>1839</v>
      </c>
      <c r="E69" s="2075">
        <v>11</v>
      </c>
      <c r="F69" s="2076">
        <v>8</v>
      </c>
      <c r="G69" s="2077"/>
      <c r="H69" s="2078"/>
      <c r="I69" s="2079"/>
    </row>
    <row r="70" spans="1:13" s="2106" customFormat="1" ht="15" customHeight="1">
      <c r="A70" s="2040" t="s">
        <v>1827</v>
      </c>
      <c r="B70" s="2125" t="s">
        <v>1890</v>
      </c>
      <c r="C70" s="2042">
        <v>13</v>
      </c>
      <c r="D70" s="2043" t="s">
        <v>1791</v>
      </c>
      <c r="E70" s="2044">
        <v>6</v>
      </c>
      <c r="F70" s="2125" t="s">
        <v>954</v>
      </c>
      <c r="G70" s="2045"/>
      <c r="H70" s="2116"/>
      <c r="I70" s="2047"/>
      <c r="M70" s="684">
        <v>12</v>
      </c>
    </row>
    <row r="71" spans="1:13" s="2106" customFormat="1" ht="15" customHeight="1">
      <c r="A71" s="2048" t="s">
        <v>1827</v>
      </c>
      <c r="B71" s="2125" t="s">
        <v>1891</v>
      </c>
      <c r="C71" s="2042">
        <v>14</v>
      </c>
      <c r="D71" s="2043" t="s">
        <v>1892</v>
      </c>
      <c r="E71" s="2044">
        <v>7</v>
      </c>
      <c r="F71" s="2043" t="s">
        <v>1791</v>
      </c>
      <c r="G71" s="2101"/>
      <c r="H71" s="2062"/>
      <c r="I71" s="2052"/>
      <c r="M71" s="684"/>
    </row>
    <row r="72" spans="1:13" s="2106" customFormat="1" ht="15" customHeight="1">
      <c r="A72" s="2048" t="s">
        <v>1827</v>
      </c>
      <c r="B72" s="2126"/>
      <c r="C72" s="2086" t="s">
        <v>731</v>
      </c>
      <c r="D72" s="2043" t="s">
        <v>1893</v>
      </c>
      <c r="E72" s="2044">
        <v>11</v>
      </c>
      <c r="F72" s="2125" t="s">
        <v>1890</v>
      </c>
      <c r="G72" s="2101"/>
      <c r="H72" s="2062"/>
      <c r="I72" s="2052"/>
      <c r="M72" s="684"/>
    </row>
    <row r="73" spans="1:13" ht="15" customHeight="1">
      <c r="A73" s="2098" t="s">
        <v>1831</v>
      </c>
      <c r="B73" s="2125" t="s">
        <v>954</v>
      </c>
      <c r="C73" s="2059">
        <v>5</v>
      </c>
      <c r="D73" s="2043" t="s">
        <v>1894</v>
      </c>
      <c r="E73" s="2060">
        <v>9</v>
      </c>
      <c r="F73" s="2043" t="s">
        <v>1892</v>
      </c>
      <c r="G73" s="2055" t="s">
        <v>131</v>
      </c>
      <c r="H73" s="2056">
        <f>SUM(F76,E75:E76,C75:C76)</f>
        <v>39</v>
      </c>
      <c r="I73" s="2104">
        <v>10</v>
      </c>
    </row>
    <row r="74" spans="1:13" ht="15" customHeight="1">
      <c r="A74" s="2098" t="s">
        <v>1831</v>
      </c>
      <c r="B74" s="2126"/>
      <c r="C74" s="2097" t="s">
        <v>731</v>
      </c>
      <c r="D74" s="2043" t="s">
        <v>1895</v>
      </c>
      <c r="E74" s="2060">
        <v>9</v>
      </c>
      <c r="F74" s="2112"/>
      <c r="G74" s="2061" t="s">
        <v>1375</v>
      </c>
      <c r="H74" s="2062"/>
      <c r="I74" s="2052"/>
    </row>
    <row r="75" spans="1:13" ht="15" customHeight="1">
      <c r="A75" s="2063" t="s">
        <v>131</v>
      </c>
      <c r="B75" s="2064" t="s">
        <v>1834</v>
      </c>
      <c r="C75" s="2065">
        <v>13</v>
      </c>
      <c r="D75" s="2066" t="s">
        <v>1835</v>
      </c>
      <c r="E75" s="2067">
        <v>6</v>
      </c>
      <c r="F75" s="2068" t="s">
        <v>1836</v>
      </c>
      <c r="G75" s="2061" t="s">
        <v>1896</v>
      </c>
      <c r="H75" s="2069"/>
      <c r="I75" s="2070"/>
    </row>
    <row r="76" spans="1:13" ht="15" customHeight="1" thickBot="1">
      <c r="A76" s="2071" t="s">
        <v>1375</v>
      </c>
      <c r="B76" s="2072" t="s">
        <v>1838</v>
      </c>
      <c r="C76" s="2073">
        <v>5</v>
      </c>
      <c r="D76" s="2074" t="s">
        <v>1839</v>
      </c>
      <c r="E76" s="2075">
        <v>9</v>
      </c>
      <c r="F76" s="2076">
        <v>6</v>
      </c>
      <c r="G76" s="2127"/>
      <c r="H76" s="2078"/>
      <c r="I76" s="2079"/>
    </row>
    <row r="77" spans="1:13" ht="15" customHeight="1">
      <c r="A77" s="2040" t="s">
        <v>1827</v>
      </c>
      <c r="B77" s="2083" t="s">
        <v>1897</v>
      </c>
      <c r="C77" s="2042">
        <v>9</v>
      </c>
      <c r="D77" s="2128" t="s">
        <v>1898</v>
      </c>
      <c r="E77" s="2044">
        <v>12</v>
      </c>
      <c r="F77" s="2083" t="s">
        <v>918</v>
      </c>
      <c r="G77" s="2045"/>
      <c r="H77" s="2116"/>
      <c r="I77" s="2047"/>
      <c r="M77" s="684">
        <v>13</v>
      </c>
    </row>
    <row r="78" spans="1:13" ht="15" customHeight="1">
      <c r="A78" s="2048" t="s">
        <v>1827</v>
      </c>
      <c r="B78" s="2085"/>
      <c r="C78" s="2086" t="s">
        <v>731</v>
      </c>
      <c r="D78" s="2112"/>
      <c r="E78" s="2110" t="s">
        <v>731</v>
      </c>
      <c r="F78" s="2099" t="s">
        <v>1899</v>
      </c>
      <c r="G78" s="2101"/>
      <c r="H78" s="2062"/>
      <c r="I78" s="2052"/>
    </row>
    <row r="79" spans="1:13" ht="15" customHeight="1">
      <c r="A79" s="2098" t="s">
        <v>1831</v>
      </c>
      <c r="B79" s="2083" t="s">
        <v>918</v>
      </c>
      <c r="C79" s="2059">
        <v>9</v>
      </c>
      <c r="D79" s="2099" t="s">
        <v>1899</v>
      </c>
      <c r="E79" s="2060">
        <v>8</v>
      </c>
      <c r="F79" s="2083" t="s">
        <v>1897</v>
      </c>
      <c r="G79" s="2129" t="s">
        <v>834</v>
      </c>
      <c r="H79" s="2056">
        <f>SUM(F82,E81:E82,C81:C82)</f>
        <v>51</v>
      </c>
      <c r="I79" s="2104">
        <v>11</v>
      </c>
    </row>
    <row r="80" spans="1:13" s="2106" customFormat="1" ht="15" customHeight="1">
      <c r="A80" s="2098" t="s">
        <v>1831</v>
      </c>
      <c r="B80" s="2126"/>
      <c r="C80" s="2097" t="s">
        <v>731</v>
      </c>
      <c r="D80" s="2112"/>
      <c r="E80" s="2054" t="s">
        <v>731</v>
      </c>
      <c r="F80" s="2128" t="s">
        <v>1898</v>
      </c>
      <c r="G80" s="2061" t="s">
        <v>1375</v>
      </c>
      <c r="H80" s="2062"/>
      <c r="I80" s="2052"/>
      <c r="M80" s="684"/>
    </row>
    <row r="81" spans="1:13" ht="15" customHeight="1">
      <c r="A81" s="2130" t="s">
        <v>834</v>
      </c>
      <c r="B81" s="2064" t="s">
        <v>1834</v>
      </c>
      <c r="C81" s="2065">
        <v>9</v>
      </c>
      <c r="D81" s="2066" t="s">
        <v>1835</v>
      </c>
      <c r="E81" s="2067">
        <v>12</v>
      </c>
      <c r="F81" s="2068" t="s">
        <v>1836</v>
      </c>
      <c r="G81" s="2061" t="s">
        <v>1900</v>
      </c>
      <c r="H81" s="2069"/>
      <c r="I81" s="2070"/>
    </row>
    <row r="82" spans="1:13" ht="15" customHeight="1" thickBot="1">
      <c r="A82" s="2071" t="s">
        <v>1375</v>
      </c>
      <c r="B82" s="2072" t="s">
        <v>1838</v>
      </c>
      <c r="C82" s="2073">
        <v>9</v>
      </c>
      <c r="D82" s="2074" t="s">
        <v>1839</v>
      </c>
      <c r="E82" s="2075">
        <v>8</v>
      </c>
      <c r="F82" s="2076">
        <v>13</v>
      </c>
      <c r="G82" s="2077"/>
      <c r="H82" s="2078"/>
      <c r="I82" s="2079"/>
    </row>
    <row r="83" spans="1:13" ht="15" customHeight="1">
      <c r="A83" s="2040" t="s">
        <v>1827</v>
      </c>
      <c r="B83" s="2115" t="s">
        <v>1901</v>
      </c>
      <c r="C83" s="2042">
        <v>10</v>
      </c>
      <c r="D83" s="2043" t="s">
        <v>1902</v>
      </c>
      <c r="E83" s="2044">
        <v>12</v>
      </c>
      <c r="F83" s="2115" t="s">
        <v>1903</v>
      </c>
      <c r="G83" s="2045"/>
      <c r="H83" s="2116"/>
      <c r="I83" s="2047"/>
      <c r="M83" s="684">
        <v>9</v>
      </c>
    </row>
    <row r="84" spans="1:13" ht="15" customHeight="1">
      <c r="A84" s="2048" t="s">
        <v>1827</v>
      </c>
      <c r="B84" s="2115" t="s">
        <v>1903</v>
      </c>
      <c r="C84" s="2042">
        <v>17</v>
      </c>
      <c r="D84" s="2043" t="s">
        <v>1904</v>
      </c>
      <c r="E84" s="2044">
        <v>16</v>
      </c>
      <c r="F84" s="2043" t="s">
        <v>1904</v>
      </c>
      <c r="G84" s="2101"/>
      <c r="H84" s="2062"/>
      <c r="I84" s="2052"/>
    </row>
    <row r="85" spans="1:13" ht="15" customHeight="1">
      <c r="A85" s="2048" t="s">
        <v>1827</v>
      </c>
      <c r="B85" s="2115" t="s">
        <v>1905</v>
      </c>
      <c r="C85" s="2042">
        <v>18</v>
      </c>
      <c r="D85" s="2109"/>
      <c r="E85" s="2054" t="s">
        <v>731</v>
      </c>
      <c r="F85" s="2115" t="s">
        <v>1901</v>
      </c>
      <c r="G85" s="2101"/>
      <c r="H85" s="2062"/>
      <c r="I85" s="2052"/>
    </row>
    <row r="86" spans="1:13" ht="15" customHeight="1">
      <c r="A86" s="2098" t="s">
        <v>1831</v>
      </c>
      <c r="B86" s="2115" t="s">
        <v>1905</v>
      </c>
      <c r="C86" s="2059">
        <v>8</v>
      </c>
      <c r="D86" s="2099" t="s">
        <v>1902</v>
      </c>
      <c r="E86" s="2060">
        <v>12</v>
      </c>
      <c r="F86" s="2099" t="s">
        <v>1902</v>
      </c>
      <c r="G86" s="2055" t="s">
        <v>18</v>
      </c>
      <c r="H86" s="2056">
        <f>SUM(C88:C89,E88:E89,F89)</f>
        <v>53</v>
      </c>
      <c r="I86" s="2104">
        <v>12</v>
      </c>
    </row>
    <row r="87" spans="1:13" s="2106" customFormat="1" ht="15" customHeight="1">
      <c r="A87" s="2098" t="s">
        <v>1831</v>
      </c>
      <c r="B87" s="2115" t="s">
        <v>1906</v>
      </c>
      <c r="C87" s="2059">
        <v>11</v>
      </c>
      <c r="D87" s="2102"/>
      <c r="E87" s="2054" t="s">
        <v>731</v>
      </c>
      <c r="F87" s="2112"/>
      <c r="G87" s="2061" t="s">
        <v>1375</v>
      </c>
      <c r="H87" s="2062"/>
      <c r="I87" s="2052"/>
      <c r="M87" s="684"/>
    </row>
    <row r="88" spans="1:13" ht="15" customHeight="1">
      <c r="A88" s="2063" t="s">
        <v>18</v>
      </c>
      <c r="B88" s="2064" t="s">
        <v>1834</v>
      </c>
      <c r="C88" s="2065">
        <v>10</v>
      </c>
      <c r="D88" s="2066" t="s">
        <v>1835</v>
      </c>
      <c r="E88" s="2067">
        <v>12</v>
      </c>
      <c r="F88" s="2068" t="s">
        <v>1836</v>
      </c>
      <c r="G88" s="2061" t="s">
        <v>1907</v>
      </c>
      <c r="H88" s="2069"/>
      <c r="I88" s="2070"/>
    </row>
    <row r="89" spans="1:13" ht="15" customHeight="1" thickBot="1">
      <c r="A89" s="2071" t="s">
        <v>1375</v>
      </c>
      <c r="B89" s="2072" t="s">
        <v>1838</v>
      </c>
      <c r="C89" s="2073">
        <v>8</v>
      </c>
      <c r="D89" s="2074" t="s">
        <v>1839</v>
      </c>
      <c r="E89" s="2075">
        <v>12</v>
      </c>
      <c r="F89" s="2076">
        <v>11</v>
      </c>
      <c r="G89" s="2127"/>
      <c r="H89" s="2078"/>
      <c r="I89" s="2079"/>
    </row>
    <row r="90" spans="1:13" ht="15" customHeight="1">
      <c r="A90" s="2040" t="s">
        <v>1827</v>
      </c>
      <c r="B90" s="2058" t="s">
        <v>1908</v>
      </c>
      <c r="C90" s="2042">
        <v>15</v>
      </c>
      <c r="D90" s="2099" t="s">
        <v>1909</v>
      </c>
      <c r="E90" s="2044">
        <v>15</v>
      </c>
      <c r="F90" s="2058" t="s">
        <v>1908</v>
      </c>
      <c r="G90" s="2045"/>
      <c r="H90" s="2116"/>
      <c r="I90" s="2047"/>
      <c r="M90" s="684">
        <v>11</v>
      </c>
    </row>
    <row r="91" spans="1:13" ht="15" customHeight="1">
      <c r="A91" s="2048" t="s">
        <v>1827</v>
      </c>
      <c r="B91" s="2058" t="s">
        <v>1910</v>
      </c>
      <c r="C91" s="2042">
        <v>9</v>
      </c>
      <c r="D91" s="2131"/>
      <c r="E91" s="2110" t="s">
        <v>731</v>
      </c>
      <c r="F91" s="2099" t="s">
        <v>1909</v>
      </c>
      <c r="G91" s="2101"/>
      <c r="H91" s="2062"/>
      <c r="I91" s="2052"/>
    </row>
    <row r="92" spans="1:13" ht="15" customHeight="1">
      <c r="A92" s="2098" t="s">
        <v>1831</v>
      </c>
      <c r="B92" s="2041" t="s">
        <v>969</v>
      </c>
      <c r="C92" s="2059">
        <v>10</v>
      </c>
      <c r="D92" s="2099" t="s">
        <v>1911</v>
      </c>
      <c r="E92" s="2060">
        <v>10</v>
      </c>
      <c r="F92" s="2058" t="s">
        <v>1910</v>
      </c>
      <c r="G92" s="2055" t="s">
        <v>146</v>
      </c>
      <c r="H92" s="2056">
        <f>SUM(F95,E94:E95,C94:C95)</f>
        <v>56</v>
      </c>
      <c r="I92" s="2104">
        <v>13</v>
      </c>
    </row>
    <row r="93" spans="1:13" ht="15" customHeight="1">
      <c r="A93" s="2098" t="s">
        <v>1831</v>
      </c>
      <c r="B93" s="2132"/>
      <c r="C93" s="2097" t="s">
        <v>731</v>
      </c>
      <c r="D93" s="2131"/>
      <c r="E93" s="2054" t="s">
        <v>731</v>
      </c>
      <c r="F93" s="2099" t="s">
        <v>1911</v>
      </c>
      <c r="G93" s="2061" t="s">
        <v>1375</v>
      </c>
      <c r="H93" s="2069"/>
      <c r="I93" s="2070"/>
    </row>
    <row r="94" spans="1:13" ht="15" customHeight="1">
      <c r="A94" s="2055" t="s">
        <v>146</v>
      </c>
      <c r="B94" s="2064" t="s">
        <v>1834</v>
      </c>
      <c r="C94" s="2065">
        <v>9</v>
      </c>
      <c r="D94" s="2066" t="s">
        <v>1835</v>
      </c>
      <c r="E94" s="2067">
        <v>15</v>
      </c>
      <c r="F94" s="2068" t="s">
        <v>1836</v>
      </c>
      <c r="G94" s="2061" t="s">
        <v>1912</v>
      </c>
      <c r="H94" s="2069"/>
      <c r="I94" s="2070"/>
    </row>
    <row r="95" spans="1:13" ht="15" customHeight="1" thickBot="1">
      <c r="A95" s="2071" t="s">
        <v>1375</v>
      </c>
      <c r="B95" s="2072" t="s">
        <v>1838</v>
      </c>
      <c r="C95" s="2073">
        <v>10</v>
      </c>
      <c r="D95" s="2074" t="s">
        <v>1839</v>
      </c>
      <c r="E95" s="2075">
        <v>10</v>
      </c>
      <c r="F95" s="2076">
        <v>12</v>
      </c>
      <c r="G95" s="2077"/>
      <c r="H95" s="2078"/>
      <c r="I95" s="2079"/>
    </row>
    <row r="96" spans="1:13" ht="15" hidden="1" customHeight="1">
      <c r="A96" s="2040" t="s">
        <v>1827</v>
      </c>
      <c r="B96" s="2125"/>
      <c r="C96" s="2133" t="s">
        <v>731</v>
      </c>
      <c r="D96" s="2043"/>
      <c r="E96" s="2134" t="s">
        <v>731</v>
      </c>
      <c r="F96" s="2083"/>
      <c r="G96" s="2045"/>
      <c r="H96" s="2116"/>
      <c r="I96" s="2047"/>
    </row>
    <row r="97" spans="1:13" ht="15" hidden="1" customHeight="1">
      <c r="A97" s="2048" t="s">
        <v>1827</v>
      </c>
      <c r="B97" s="2125"/>
      <c r="C97" s="2135" t="s">
        <v>731</v>
      </c>
      <c r="D97" s="2043"/>
      <c r="E97" s="2136" t="s">
        <v>731</v>
      </c>
      <c r="F97" s="2128"/>
      <c r="G97" s="2101"/>
      <c r="H97" s="2062"/>
      <c r="I97" s="2052"/>
    </row>
    <row r="98" spans="1:13" ht="15" hidden="1" customHeight="1">
      <c r="A98" s="2098" t="s">
        <v>1831</v>
      </c>
      <c r="B98" s="2125"/>
      <c r="C98" s="2135" t="s">
        <v>731</v>
      </c>
      <c r="D98" s="2043"/>
      <c r="E98" s="2060" t="s">
        <v>731</v>
      </c>
      <c r="F98" s="2083"/>
      <c r="G98" s="2055"/>
      <c r="H98" s="2069"/>
      <c r="I98" s="2070"/>
    </row>
    <row r="99" spans="1:13" s="2106" customFormat="1" ht="15" hidden="1" customHeight="1">
      <c r="A99" s="2098" t="s">
        <v>1831</v>
      </c>
      <c r="B99" s="2125"/>
      <c r="C99" s="2135" t="s">
        <v>731</v>
      </c>
      <c r="D99" s="2043"/>
      <c r="E99" s="2060" t="s">
        <v>731</v>
      </c>
      <c r="F99" s="2128"/>
      <c r="G99" s="2061"/>
      <c r="H99" s="2062"/>
      <c r="I99" s="2052"/>
      <c r="M99" s="684"/>
    </row>
    <row r="100" spans="1:13" ht="15" hidden="1" customHeight="1">
      <c r="A100" s="2063"/>
      <c r="B100" s="2064" t="s">
        <v>1834</v>
      </c>
      <c r="C100" s="2065"/>
      <c r="D100" s="2066" t="s">
        <v>1835</v>
      </c>
      <c r="E100" s="2067"/>
      <c r="F100" s="2068" t="s">
        <v>1836</v>
      </c>
      <c r="G100" s="2061"/>
      <c r="H100" s="2137">
        <f>SUM(F101,E100:E101,C100:C101)</f>
        <v>0</v>
      </c>
      <c r="I100" s="2104"/>
    </row>
    <row r="101" spans="1:13" ht="15" hidden="1" customHeight="1" thickBot="1">
      <c r="A101" s="2071" t="s">
        <v>1375</v>
      </c>
      <c r="B101" s="2072" t="s">
        <v>1838</v>
      </c>
      <c r="C101" s="2073"/>
      <c r="D101" s="2074" t="s">
        <v>1839</v>
      </c>
      <c r="E101" s="2075"/>
      <c r="F101" s="2076"/>
      <c r="G101" s="2077"/>
      <c r="H101" s="2078"/>
      <c r="I101" s="2079"/>
    </row>
    <row r="102" spans="1:13" ht="15" hidden="1" customHeight="1">
      <c r="A102" s="2040" t="s">
        <v>1827</v>
      </c>
      <c r="B102" s="2125"/>
      <c r="C102" s="2133" t="s">
        <v>731</v>
      </c>
      <c r="D102" s="2043"/>
      <c r="E102" s="2134" t="s">
        <v>731</v>
      </c>
      <c r="F102" s="2083"/>
      <c r="G102" s="2045"/>
      <c r="H102" s="2116"/>
      <c r="I102" s="2047"/>
    </row>
    <row r="103" spans="1:13" ht="15" hidden="1" customHeight="1">
      <c r="A103" s="2048" t="s">
        <v>1827</v>
      </c>
      <c r="B103" s="2125"/>
      <c r="C103" s="2135" t="s">
        <v>731</v>
      </c>
      <c r="D103" s="2043"/>
      <c r="E103" s="2136" t="s">
        <v>731</v>
      </c>
      <c r="F103" s="2128"/>
      <c r="G103" s="2101"/>
      <c r="H103" s="2062"/>
      <c r="I103" s="2052"/>
    </row>
    <row r="104" spans="1:13" ht="15" hidden="1" customHeight="1">
      <c r="A104" s="2098" t="s">
        <v>1831</v>
      </c>
      <c r="B104" s="2125"/>
      <c r="C104" s="2135" t="s">
        <v>731</v>
      </c>
      <c r="D104" s="2043"/>
      <c r="E104" s="2060" t="s">
        <v>731</v>
      </c>
      <c r="F104" s="2083"/>
      <c r="G104" s="2055"/>
      <c r="H104" s="2069"/>
      <c r="I104" s="2070"/>
    </row>
    <row r="105" spans="1:13" s="2106" customFormat="1" ht="15" hidden="1" customHeight="1">
      <c r="A105" s="2098" t="s">
        <v>1831</v>
      </c>
      <c r="B105" s="2125"/>
      <c r="C105" s="2135" t="s">
        <v>731</v>
      </c>
      <c r="D105" s="2043"/>
      <c r="E105" s="2060" t="s">
        <v>731</v>
      </c>
      <c r="F105" s="2128"/>
      <c r="G105" s="2061"/>
      <c r="H105" s="2062"/>
      <c r="I105" s="2052"/>
      <c r="M105" s="684"/>
    </row>
    <row r="106" spans="1:13" ht="15" hidden="1" customHeight="1">
      <c r="A106" s="2063"/>
      <c r="B106" s="2064" t="s">
        <v>1834</v>
      </c>
      <c r="C106" s="2065"/>
      <c r="D106" s="2066" t="s">
        <v>1835</v>
      </c>
      <c r="E106" s="2067"/>
      <c r="F106" s="2068" t="s">
        <v>1836</v>
      </c>
      <c r="G106" s="2061"/>
      <c r="H106" s="2137">
        <f>SUM(F107,E106:E107,C106:C107)</f>
        <v>0</v>
      </c>
      <c r="I106" s="2104"/>
    </row>
    <row r="107" spans="1:13" ht="15" hidden="1" customHeight="1" thickBot="1">
      <c r="A107" s="2071" t="s">
        <v>1375</v>
      </c>
      <c r="B107" s="2072" t="s">
        <v>1838</v>
      </c>
      <c r="C107" s="2073"/>
      <c r="D107" s="2074" t="s">
        <v>1839</v>
      </c>
      <c r="E107" s="2075"/>
      <c r="F107" s="2076"/>
      <c r="G107" s="2077"/>
      <c r="H107" s="2078"/>
      <c r="I107" s="2079"/>
    </row>
    <row r="108" spans="1:13" ht="15" hidden="1" customHeight="1">
      <c r="A108" s="2040" t="s">
        <v>1827</v>
      </c>
      <c r="B108" s="2125"/>
      <c r="C108" s="2133" t="s">
        <v>731</v>
      </c>
      <c r="D108" s="2043"/>
      <c r="E108" s="2134" t="s">
        <v>731</v>
      </c>
      <c r="F108" s="2083"/>
      <c r="G108" s="2045"/>
      <c r="H108" s="2116"/>
      <c r="I108" s="2047"/>
    </row>
    <row r="109" spans="1:13" ht="15" hidden="1" customHeight="1">
      <c r="A109" s="2048" t="s">
        <v>1827</v>
      </c>
      <c r="B109" s="2125"/>
      <c r="C109" s="2135" t="s">
        <v>731</v>
      </c>
      <c r="D109" s="2043"/>
      <c r="E109" s="2136" t="s">
        <v>731</v>
      </c>
      <c r="F109" s="2128"/>
      <c r="G109" s="2101"/>
      <c r="H109" s="2062"/>
      <c r="I109" s="2052"/>
    </row>
    <row r="110" spans="1:13" ht="15" hidden="1" customHeight="1">
      <c r="A110" s="2098" t="s">
        <v>1831</v>
      </c>
      <c r="B110" s="2125"/>
      <c r="C110" s="2135" t="s">
        <v>731</v>
      </c>
      <c r="D110" s="2043"/>
      <c r="E110" s="2060" t="s">
        <v>731</v>
      </c>
      <c r="F110" s="2083"/>
      <c r="G110" s="2055"/>
      <c r="H110" s="2069"/>
      <c r="I110" s="2070"/>
    </row>
    <row r="111" spans="1:13" s="2106" customFormat="1" ht="15" hidden="1" customHeight="1">
      <c r="A111" s="2098" t="s">
        <v>1831</v>
      </c>
      <c r="B111" s="2125"/>
      <c r="C111" s="2135" t="s">
        <v>731</v>
      </c>
      <c r="D111" s="2043"/>
      <c r="E111" s="2060" t="s">
        <v>731</v>
      </c>
      <c r="F111" s="2128"/>
      <c r="G111" s="2061"/>
      <c r="H111" s="2062"/>
      <c r="I111" s="2052"/>
      <c r="M111" s="684"/>
    </row>
    <row r="112" spans="1:13" ht="15" hidden="1" customHeight="1">
      <c r="A112" s="2063"/>
      <c r="B112" s="2064" t="s">
        <v>1834</v>
      </c>
      <c r="C112" s="2065"/>
      <c r="D112" s="2066" t="s">
        <v>1835</v>
      </c>
      <c r="E112" s="2067"/>
      <c r="F112" s="2068" t="s">
        <v>1836</v>
      </c>
      <c r="G112" s="2061"/>
      <c r="H112" s="2137">
        <f>SUM(F113,E112:E113,C112:C113)</f>
        <v>0</v>
      </c>
      <c r="I112" s="2104"/>
      <c r="M112" s="2138"/>
    </row>
    <row r="113" spans="1:13" ht="15" hidden="1" customHeight="1" thickBot="1">
      <c r="A113" s="2071"/>
      <c r="B113" s="2072" t="s">
        <v>1838</v>
      </c>
      <c r="C113" s="2073"/>
      <c r="D113" s="2074" t="s">
        <v>1839</v>
      </c>
      <c r="E113" s="2075"/>
      <c r="F113" s="2076"/>
      <c r="G113" s="2077"/>
      <c r="H113" s="2078"/>
      <c r="I113" s="2079"/>
    </row>
    <row r="114" spans="1:13" ht="15" hidden="1" customHeight="1">
      <c r="A114" s="2040" t="s">
        <v>1827</v>
      </c>
      <c r="B114" s="2115"/>
      <c r="C114" s="2139" t="s">
        <v>731</v>
      </c>
      <c r="D114" s="2049"/>
      <c r="E114" s="2136" t="s">
        <v>731</v>
      </c>
      <c r="F114" s="2083"/>
      <c r="G114" s="2045"/>
      <c r="H114" s="2046"/>
      <c r="I114" s="2047"/>
    </row>
    <row r="115" spans="1:13" ht="15" hidden="1" customHeight="1">
      <c r="A115" s="2048" t="s">
        <v>1827</v>
      </c>
      <c r="B115" s="2115"/>
      <c r="C115" s="2135" t="s">
        <v>731</v>
      </c>
      <c r="D115" s="2049"/>
      <c r="E115" s="2136" t="s">
        <v>731</v>
      </c>
      <c r="F115" s="2128"/>
      <c r="G115" s="2101"/>
      <c r="H115" s="2051"/>
      <c r="I115" s="2052"/>
    </row>
    <row r="116" spans="1:13" ht="15" hidden="1" customHeight="1">
      <c r="A116" s="2048" t="s">
        <v>1827</v>
      </c>
      <c r="B116" s="2115"/>
      <c r="C116" s="2135" t="s">
        <v>731</v>
      </c>
      <c r="D116" s="2049"/>
      <c r="E116" s="2136" t="s">
        <v>731</v>
      </c>
      <c r="F116" s="2083"/>
      <c r="G116" s="2050"/>
      <c r="H116" s="2051"/>
      <c r="I116" s="2052"/>
    </row>
    <row r="117" spans="1:13" ht="15" hidden="1" customHeight="1">
      <c r="A117" s="2098" t="s">
        <v>1831</v>
      </c>
      <c r="B117" s="2083"/>
      <c r="C117" s="2135" t="s">
        <v>731</v>
      </c>
      <c r="D117" s="2049"/>
      <c r="E117" s="2136" t="s">
        <v>731</v>
      </c>
      <c r="F117" s="2128"/>
      <c r="G117" s="2101"/>
      <c r="H117" s="2051"/>
      <c r="I117" s="2052"/>
    </row>
    <row r="118" spans="1:13" ht="15" hidden="1" customHeight="1">
      <c r="A118" s="2098" t="s">
        <v>1831</v>
      </c>
      <c r="B118" s="2083"/>
      <c r="C118" s="2135" t="s">
        <v>731</v>
      </c>
      <c r="D118" s="2049"/>
      <c r="E118" s="2136" t="s">
        <v>731</v>
      </c>
      <c r="F118" s="2140"/>
      <c r="G118" s="2055"/>
      <c r="H118" s="2051"/>
      <c r="I118" s="2052"/>
    </row>
    <row r="119" spans="1:13" s="2106" customFormat="1" ht="15" hidden="1" customHeight="1">
      <c r="A119" s="2098" t="s">
        <v>1831</v>
      </c>
      <c r="B119" s="2083"/>
      <c r="C119" s="2135" t="s">
        <v>731</v>
      </c>
      <c r="D119" s="2049"/>
      <c r="E119" s="2136" t="s">
        <v>731</v>
      </c>
      <c r="F119" s="2140"/>
      <c r="G119" s="2061"/>
      <c r="H119" s="2051"/>
      <c r="I119" s="2052"/>
      <c r="M119" s="684"/>
    </row>
    <row r="120" spans="1:13" ht="15" hidden="1" customHeight="1">
      <c r="A120" s="2063"/>
      <c r="B120" s="2064" t="s">
        <v>1834</v>
      </c>
      <c r="C120" s="2065"/>
      <c r="D120" s="2066" t="s">
        <v>1835</v>
      </c>
      <c r="E120" s="2067"/>
      <c r="F120" s="2068" t="s">
        <v>1836</v>
      </c>
      <c r="G120" s="2061"/>
      <c r="H120" s="2137">
        <f>SUM(F121,E120:E121,C120:C121)</f>
        <v>0</v>
      </c>
      <c r="I120" s="2104"/>
    </row>
    <row r="121" spans="1:13" ht="15" hidden="1" customHeight="1" thickBot="1">
      <c r="A121" s="2141" t="s">
        <v>1375</v>
      </c>
      <c r="B121" s="2072" t="s">
        <v>1838</v>
      </c>
      <c r="C121" s="2073"/>
      <c r="D121" s="2074" t="s">
        <v>1839</v>
      </c>
      <c r="E121" s="2075"/>
      <c r="F121" s="2076"/>
      <c r="G121" s="2077"/>
      <c r="H121" s="2078"/>
      <c r="I121" s="2079"/>
    </row>
    <row r="122" spans="1:13" ht="15" hidden="1" customHeight="1">
      <c r="A122" s="2040" t="s">
        <v>1827</v>
      </c>
      <c r="B122" s="2115"/>
      <c r="C122" s="2139" t="s">
        <v>731</v>
      </c>
      <c r="D122" s="2049"/>
      <c r="E122" s="2136" t="s">
        <v>731</v>
      </c>
      <c r="F122" s="2083"/>
      <c r="G122" s="2142"/>
      <c r="H122" s="2046"/>
      <c r="I122" s="2081"/>
    </row>
    <row r="123" spans="1:13" ht="15" hidden="1" customHeight="1">
      <c r="A123" s="2048" t="s">
        <v>1827</v>
      </c>
      <c r="B123" s="2115"/>
      <c r="C123" s="2135" t="s">
        <v>731</v>
      </c>
      <c r="D123" s="2049"/>
      <c r="E123" s="2136" t="s">
        <v>731</v>
      </c>
      <c r="F123" s="2128"/>
      <c r="G123" s="2143"/>
      <c r="H123" s="2051"/>
      <c r="I123" s="2084"/>
    </row>
    <row r="124" spans="1:13" ht="15" hidden="1" customHeight="1">
      <c r="A124" s="2048" t="s">
        <v>1827</v>
      </c>
      <c r="B124" s="2115"/>
      <c r="C124" s="2135" t="s">
        <v>731</v>
      </c>
      <c r="D124" s="2049"/>
      <c r="E124" s="2136" t="s">
        <v>731</v>
      </c>
      <c r="F124" s="2083"/>
      <c r="G124" s="2144"/>
      <c r="H124" s="2051"/>
      <c r="I124" s="2084"/>
    </row>
    <row r="125" spans="1:13" ht="15" hidden="1" customHeight="1">
      <c r="A125" s="2098" t="s">
        <v>1831</v>
      </c>
      <c r="B125" s="2083"/>
      <c r="C125" s="2135" t="s">
        <v>731</v>
      </c>
      <c r="D125" s="2049"/>
      <c r="E125" s="2136" t="s">
        <v>731</v>
      </c>
      <c r="F125" s="2128"/>
      <c r="G125" s="2143"/>
      <c r="H125" s="2051"/>
      <c r="I125" s="2084"/>
    </row>
    <row r="126" spans="1:13" ht="15" hidden="1" customHeight="1">
      <c r="A126" s="2098" t="s">
        <v>1831</v>
      </c>
      <c r="B126" s="2083"/>
      <c r="C126" s="2135" t="s">
        <v>731</v>
      </c>
      <c r="D126" s="2049"/>
      <c r="E126" s="2136" t="s">
        <v>731</v>
      </c>
      <c r="F126" s="2140"/>
      <c r="G126" s="2055"/>
      <c r="H126" s="2051"/>
      <c r="I126" s="2084"/>
    </row>
    <row r="127" spans="1:13" s="2106" customFormat="1" ht="15" hidden="1" customHeight="1">
      <c r="A127" s="2098" t="s">
        <v>1831</v>
      </c>
      <c r="B127" s="2083"/>
      <c r="C127" s="2135" t="s">
        <v>731</v>
      </c>
      <c r="D127" s="2049"/>
      <c r="E127" s="2136" t="s">
        <v>731</v>
      </c>
      <c r="F127" s="2140"/>
      <c r="G127" s="2061"/>
      <c r="H127" s="2051"/>
      <c r="I127" s="2084"/>
      <c r="M127" s="2138"/>
    </row>
    <row r="128" spans="1:13" ht="15" hidden="1" customHeight="1">
      <c r="A128" s="2063"/>
      <c r="B128" s="2064" t="s">
        <v>1834</v>
      </c>
      <c r="C128" s="2065"/>
      <c r="D128" s="2066" t="s">
        <v>1835</v>
      </c>
      <c r="E128" s="2067"/>
      <c r="F128" s="2068" t="s">
        <v>1836</v>
      </c>
      <c r="G128" s="2061"/>
      <c r="H128" s="2137">
        <f>SUM(F129,E128:E129,C128:C129)</f>
        <v>0</v>
      </c>
      <c r="I128" s="2104"/>
    </row>
    <row r="129" spans="1:13" ht="15" hidden="1" customHeight="1" thickBot="1">
      <c r="A129" s="2141" t="s">
        <v>1375</v>
      </c>
      <c r="B129" s="2072" t="s">
        <v>1838</v>
      </c>
      <c r="C129" s="2073"/>
      <c r="D129" s="2074" t="s">
        <v>1839</v>
      </c>
      <c r="E129" s="2075"/>
      <c r="F129" s="2076"/>
      <c r="G129" s="2077"/>
      <c r="H129" s="2078"/>
      <c r="I129" s="2079"/>
    </row>
    <row r="130" spans="1:13" ht="15" hidden="1" customHeight="1">
      <c r="A130" s="2040" t="s">
        <v>1827</v>
      </c>
      <c r="B130" s="2115"/>
      <c r="C130" s="2139" t="s">
        <v>731</v>
      </c>
      <c r="D130" s="2049"/>
      <c r="E130" s="2136" t="s">
        <v>731</v>
      </c>
      <c r="F130" s="2083"/>
      <c r="G130" s="2142"/>
      <c r="H130" s="2046"/>
      <c r="I130" s="2081"/>
    </row>
    <row r="131" spans="1:13" ht="15" hidden="1" customHeight="1">
      <c r="A131" s="2048" t="s">
        <v>1827</v>
      </c>
      <c r="B131" s="2115"/>
      <c r="C131" s="2135" t="s">
        <v>731</v>
      </c>
      <c r="D131" s="2049"/>
      <c r="E131" s="2136" t="s">
        <v>731</v>
      </c>
      <c r="F131" s="2128"/>
      <c r="G131" s="2143"/>
      <c r="H131" s="2051"/>
      <c r="I131" s="2084"/>
    </row>
    <row r="132" spans="1:13" ht="15" hidden="1" customHeight="1">
      <c r="A132" s="2048" t="s">
        <v>1827</v>
      </c>
      <c r="B132" s="2115"/>
      <c r="C132" s="2135" t="s">
        <v>731</v>
      </c>
      <c r="D132" s="2049"/>
      <c r="E132" s="2136" t="s">
        <v>731</v>
      </c>
      <c r="F132" s="2083"/>
      <c r="G132" s="2144"/>
      <c r="H132" s="2051"/>
      <c r="I132" s="2084"/>
    </row>
    <row r="133" spans="1:13" ht="15" hidden="1" customHeight="1">
      <c r="A133" s="2098" t="s">
        <v>1831</v>
      </c>
      <c r="B133" s="2083"/>
      <c r="C133" s="2135" t="s">
        <v>731</v>
      </c>
      <c r="D133" s="2049"/>
      <c r="E133" s="2136" t="s">
        <v>731</v>
      </c>
      <c r="F133" s="2128"/>
      <c r="G133" s="2143"/>
      <c r="H133" s="2051"/>
      <c r="I133" s="2084"/>
    </row>
    <row r="134" spans="1:13" ht="15" hidden="1" customHeight="1">
      <c r="A134" s="2098" t="s">
        <v>1831</v>
      </c>
      <c r="B134" s="2083"/>
      <c r="C134" s="2135" t="s">
        <v>731</v>
      </c>
      <c r="D134" s="2049"/>
      <c r="E134" s="2136" t="s">
        <v>731</v>
      </c>
      <c r="F134" s="2140"/>
      <c r="G134" s="2055"/>
      <c r="H134" s="2051"/>
      <c r="I134" s="2084"/>
    </row>
    <row r="135" spans="1:13" s="2106" customFormat="1" ht="15" hidden="1" customHeight="1">
      <c r="A135" s="2098" t="s">
        <v>1831</v>
      </c>
      <c r="B135" s="2083"/>
      <c r="C135" s="2135" t="s">
        <v>731</v>
      </c>
      <c r="D135" s="2049"/>
      <c r="E135" s="2136" t="s">
        <v>731</v>
      </c>
      <c r="F135" s="2140"/>
      <c r="G135" s="2061"/>
      <c r="H135" s="2051"/>
      <c r="I135" s="2084"/>
      <c r="M135" s="2138"/>
    </row>
    <row r="136" spans="1:13" ht="15" hidden="1" customHeight="1">
      <c r="A136" s="2063"/>
      <c r="B136" s="2064" t="s">
        <v>1834</v>
      </c>
      <c r="C136" s="2065"/>
      <c r="D136" s="2066" t="s">
        <v>1835</v>
      </c>
      <c r="E136" s="2067"/>
      <c r="F136" s="2068" t="s">
        <v>1836</v>
      </c>
      <c r="G136" s="2061"/>
      <c r="H136" s="2137">
        <f>SUM(F137,E136:E137,C136:C137)</f>
        <v>0</v>
      </c>
      <c r="I136" s="2104"/>
    </row>
    <row r="137" spans="1:13" ht="15" hidden="1" customHeight="1" thickBot="1">
      <c r="A137" s="2141" t="s">
        <v>1375</v>
      </c>
      <c r="B137" s="2072" t="s">
        <v>1838</v>
      </c>
      <c r="C137" s="2073"/>
      <c r="D137" s="2074" t="s">
        <v>1839</v>
      </c>
      <c r="E137" s="2075"/>
      <c r="F137" s="2076"/>
      <c r="G137" s="2077"/>
      <c r="H137" s="2078"/>
      <c r="I137" s="2079"/>
    </row>
    <row r="138" spans="1:13" ht="15" customHeight="1">
      <c r="A138" s="2145"/>
      <c r="B138" s="2146" t="s">
        <v>1913</v>
      </c>
      <c r="C138" s="2147" t="s">
        <v>1914</v>
      </c>
      <c r="D138" s="2146"/>
      <c r="E138" s="2147"/>
      <c r="F138" s="2146"/>
      <c r="G138" s="2146" t="s">
        <v>1915</v>
      </c>
      <c r="H138" s="2148"/>
      <c r="I138" s="2149"/>
    </row>
    <row r="139" spans="1:13" ht="15" customHeight="1">
      <c r="B139" s="683"/>
      <c r="C139" s="683"/>
      <c r="D139" s="683"/>
      <c r="E139" s="683"/>
      <c r="F139" s="683"/>
      <c r="G139" s="683"/>
    </row>
    <row r="140" spans="1:13" ht="15" customHeight="1">
      <c r="B140" s="683"/>
      <c r="C140" s="683"/>
      <c r="D140" s="683"/>
      <c r="E140" s="683"/>
      <c r="F140" s="683"/>
      <c r="G140" s="683"/>
    </row>
    <row r="141" spans="1:13" ht="15" customHeight="1">
      <c r="B141" s="730" t="s">
        <v>1916</v>
      </c>
      <c r="C141" s="683"/>
      <c r="D141" s="1686"/>
      <c r="E141" s="683"/>
      <c r="G141" s="724" t="s">
        <v>132</v>
      </c>
    </row>
  </sheetData>
  <mergeCells count="2">
    <mergeCell ref="B4:C4"/>
    <mergeCell ref="D4:E4"/>
  </mergeCells>
  <pageMargins left="0.78740157480314965" right="0.59055118110236227" top="0.6692913385826772" bottom="0.39370078740157483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J274"/>
  <sheetViews>
    <sheetView zoomScale="90" workbookViewId="0">
      <selection activeCell="G8" sqref="G8"/>
    </sheetView>
  </sheetViews>
  <sheetFormatPr defaultRowHeight="15.75" customHeight="1"/>
  <cols>
    <col min="1" max="1" width="5.42578125" customWidth="1"/>
    <col min="2" max="2" width="21.28515625" customWidth="1"/>
    <col min="3" max="3" width="14.7109375" customWidth="1"/>
    <col min="4" max="4" width="7.7109375" customWidth="1"/>
    <col min="5" max="6" width="6.7109375" customWidth="1"/>
    <col min="7" max="7" width="8.7109375" customWidth="1"/>
    <col min="9" max="9" width="9" customWidth="1"/>
    <col min="10" max="10" width="2.28515625" customWidth="1"/>
    <col min="257" max="257" width="5.42578125" customWidth="1"/>
    <col min="258" max="258" width="21.28515625" customWidth="1"/>
    <col min="259" max="259" width="14.7109375" customWidth="1"/>
    <col min="260" max="260" width="7.7109375" customWidth="1"/>
    <col min="261" max="262" width="6.7109375" customWidth="1"/>
    <col min="263" max="263" width="8.7109375" customWidth="1"/>
    <col min="265" max="265" width="9" customWidth="1"/>
    <col min="266" max="266" width="2.28515625" customWidth="1"/>
    <col min="513" max="513" width="5.42578125" customWidth="1"/>
    <col min="514" max="514" width="21.28515625" customWidth="1"/>
    <col min="515" max="515" width="14.7109375" customWidth="1"/>
    <col min="516" max="516" width="7.7109375" customWidth="1"/>
    <col min="517" max="518" width="6.7109375" customWidth="1"/>
    <col min="519" max="519" width="8.7109375" customWidth="1"/>
    <col min="521" max="521" width="9" customWidth="1"/>
    <col min="522" max="522" width="2.28515625" customWidth="1"/>
    <col min="769" max="769" width="5.42578125" customWidth="1"/>
    <col min="770" max="770" width="21.28515625" customWidth="1"/>
    <col min="771" max="771" width="14.7109375" customWidth="1"/>
    <col min="772" max="772" width="7.7109375" customWidth="1"/>
    <col min="773" max="774" width="6.7109375" customWidth="1"/>
    <col min="775" max="775" width="8.7109375" customWidth="1"/>
    <col min="777" max="777" width="9" customWidth="1"/>
    <col min="778" max="778" width="2.28515625" customWidth="1"/>
    <col min="1025" max="1025" width="5.42578125" customWidth="1"/>
    <col min="1026" max="1026" width="21.28515625" customWidth="1"/>
    <col min="1027" max="1027" width="14.7109375" customWidth="1"/>
    <col min="1028" max="1028" width="7.7109375" customWidth="1"/>
    <col min="1029" max="1030" width="6.7109375" customWidth="1"/>
    <col min="1031" max="1031" width="8.7109375" customWidth="1"/>
    <col min="1033" max="1033" width="9" customWidth="1"/>
    <col min="1034" max="1034" width="2.28515625" customWidth="1"/>
    <col min="1281" max="1281" width="5.42578125" customWidth="1"/>
    <col min="1282" max="1282" width="21.28515625" customWidth="1"/>
    <col min="1283" max="1283" width="14.7109375" customWidth="1"/>
    <col min="1284" max="1284" width="7.7109375" customWidth="1"/>
    <col min="1285" max="1286" width="6.7109375" customWidth="1"/>
    <col min="1287" max="1287" width="8.7109375" customWidth="1"/>
    <col min="1289" max="1289" width="9" customWidth="1"/>
    <col min="1290" max="1290" width="2.28515625" customWidth="1"/>
    <col min="1537" max="1537" width="5.42578125" customWidth="1"/>
    <col min="1538" max="1538" width="21.28515625" customWidth="1"/>
    <col min="1539" max="1539" width="14.7109375" customWidth="1"/>
    <col min="1540" max="1540" width="7.7109375" customWidth="1"/>
    <col min="1541" max="1542" width="6.7109375" customWidth="1"/>
    <col min="1543" max="1543" width="8.7109375" customWidth="1"/>
    <col min="1545" max="1545" width="9" customWidth="1"/>
    <col min="1546" max="1546" width="2.28515625" customWidth="1"/>
    <col min="1793" max="1793" width="5.42578125" customWidth="1"/>
    <col min="1794" max="1794" width="21.28515625" customWidth="1"/>
    <col min="1795" max="1795" width="14.7109375" customWidth="1"/>
    <col min="1796" max="1796" width="7.7109375" customWidth="1"/>
    <col min="1797" max="1798" width="6.7109375" customWidth="1"/>
    <col min="1799" max="1799" width="8.7109375" customWidth="1"/>
    <col min="1801" max="1801" width="9" customWidth="1"/>
    <col min="1802" max="1802" width="2.28515625" customWidth="1"/>
    <col min="2049" max="2049" width="5.42578125" customWidth="1"/>
    <col min="2050" max="2050" width="21.28515625" customWidth="1"/>
    <col min="2051" max="2051" width="14.7109375" customWidth="1"/>
    <col min="2052" max="2052" width="7.7109375" customWidth="1"/>
    <col min="2053" max="2054" width="6.7109375" customWidth="1"/>
    <col min="2055" max="2055" width="8.7109375" customWidth="1"/>
    <col min="2057" max="2057" width="9" customWidth="1"/>
    <col min="2058" max="2058" width="2.28515625" customWidth="1"/>
    <col min="2305" max="2305" width="5.42578125" customWidth="1"/>
    <col min="2306" max="2306" width="21.28515625" customWidth="1"/>
    <col min="2307" max="2307" width="14.7109375" customWidth="1"/>
    <col min="2308" max="2308" width="7.7109375" customWidth="1"/>
    <col min="2309" max="2310" width="6.7109375" customWidth="1"/>
    <col min="2311" max="2311" width="8.7109375" customWidth="1"/>
    <col min="2313" max="2313" width="9" customWidth="1"/>
    <col min="2314" max="2314" width="2.28515625" customWidth="1"/>
    <col min="2561" max="2561" width="5.42578125" customWidth="1"/>
    <col min="2562" max="2562" width="21.28515625" customWidth="1"/>
    <col min="2563" max="2563" width="14.7109375" customWidth="1"/>
    <col min="2564" max="2564" width="7.7109375" customWidth="1"/>
    <col min="2565" max="2566" width="6.7109375" customWidth="1"/>
    <col min="2567" max="2567" width="8.7109375" customWidth="1"/>
    <col min="2569" max="2569" width="9" customWidth="1"/>
    <col min="2570" max="2570" width="2.28515625" customWidth="1"/>
    <col min="2817" max="2817" width="5.42578125" customWidth="1"/>
    <col min="2818" max="2818" width="21.28515625" customWidth="1"/>
    <col min="2819" max="2819" width="14.7109375" customWidth="1"/>
    <col min="2820" max="2820" width="7.7109375" customWidth="1"/>
    <col min="2821" max="2822" width="6.7109375" customWidth="1"/>
    <col min="2823" max="2823" width="8.7109375" customWidth="1"/>
    <col min="2825" max="2825" width="9" customWidth="1"/>
    <col min="2826" max="2826" width="2.28515625" customWidth="1"/>
    <col min="3073" max="3073" width="5.42578125" customWidth="1"/>
    <col min="3074" max="3074" width="21.28515625" customWidth="1"/>
    <col min="3075" max="3075" width="14.7109375" customWidth="1"/>
    <col min="3076" max="3076" width="7.7109375" customWidth="1"/>
    <col min="3077" max="3078" width="6.7109375" customWidth="1"/>
    <col min="3079" max="3079" width="8.7109375" customWidth="1"/>
    <col min="3081" max="3081" width="9" customWidth="1"/>
    <col min="3082" max="3082" width="2.28515625" customWidth="1"/>
    <col min="3329" max="3329" width="5.42578125" customWidth="1"/>
    <col min="3330" max="3330" width="21.28515625" customWidth="1"/>
    <col min="3331" max="3331" width="14.7109375" customWidth="1"/>
    <col min="3332" max="3332" width="7.7109375" customWidth="1"/>
    <col min="3333" max="3334" width="6.7109375" customWidth="1"/>
    <col min="3335" max="3335" width="8.7109375" customWidth="1"/>
    <col min="3337" max="3337" width="9" customWidth="1"/>
    <col min="3338" max="3338" width="2.28515625" customWidth="1"/>
    <col min="3585" max="3585" width="5.42578125" customWidth="1"/>
    <col min="3586" max="3586" width="21.28515625" customWidth="1"/>
    <col min="3587" max="3587" width="14.7109375" customWidth="1"/>
    <col min="3588" max="3588" width="7.7109375" customWidth="1"/>
    <col min="3589" max="3590" width="6.7109375" customWidth="1"/>
    <col min="3591" max="3591" width="8.7109375" customWidth="1"/>
    <col min="3593" max="3593" width="9" customWidth="1"/>
    <col min="3594" max="3594" width="2.28515625" customWidth="1"/>
    <col min="3841" max="3841" width="5.42578125" customWidth="1"/>
    <col min="3842" max="3842" width="21.28515625" customWidth="1"/>
    <col min="3843" max="3843" width="14.7109375" customWidth="1"/>
    <col min="3844" max="3844" width="7.7109375" customWidth="1"/>
    <col min="3845" max="3846" width="6.7109375" customWidth="1"/>
    <col min="3847" max="3847" width="8.7109375" customWidth="1"/>
    <col min="3849" max="3849" width="9" customWidth="1"/>
    <col min="3850" max="3850" width="2.28515625" customWidth="1"/>
    <col min="4097" max="4097" width="5.42578125" customWidth="1"/>
    <col min="4098" max="4098" width="21.28515625" customWidth="1"/>
    <col min="4099" max="4099" width="14.7109375" customWidth="1"/>
    <col min="4100" max="4100" width="7.7109375" customWidth="1"/>
    <col min="4101" max="4102" width="6.7109375" customWidth="1"/>
    <col min="4103" max="4103" width="8.7109375" customWidth="1"/>
    <col min="4105" max="4105" width="9" customWidth="1"/>
    <col min="4106" max="4106" width="2.28515625" customWidth="1"/>
    <col min="4353" max="4353" width="5.42578125" customWidth="1"/>
    <col min="4354" max="4354" width="21.28515625" customWidth="1"/>
    <col min="4355" max="4355" width="14.7109375" customWidth="1"/>
    <col min="4356" max="4356" width="7.7109375" customWidth="1"/>
    <col min="4357" max="4358" width="6.7109375" customWidth="1"/>
    <col min="4359" max="4359" width="8.7109375" customWidth="1"/>
    <col min="4361" max="4361" width="9" customWidth="1"/>
    <col min="4362" max="4362" width="2.28515625" customWidth="1"/>
    <col min="4609" max="4609" width="5.42578125" customWidth="1"/>
    <col min="4610" max="4610" width="21.28515625" customWidth="1"/>
    <col min="4611" max="4611" width="14.7109375" customWidth="1"/>
    <col min="4612" max="4612" width="7.7109375" customWidth="1"/>
    <col min="4613" max="4614" width="6.7109375" customWidth="1"/>
    <col min="4615" max="4615" width="8.7109375" customWidth="1"/>
    <col min="4617" max="4617" width="9" customWidth="1"/>
    <col min="4618" max="4618" width="2.28515625" customWidth="1"/>
    <col min="4865" max="4865" width="5.42578125" customWidth="1"/>
    <col min="4866" max="4866" width="21.28515625" customWidth="1"/>
    <col min="4867" max="4867" width="14.7109375" customWidth="1"/>
    <col min="4868" max="4868" width="7.7109375" customWidth="1"/>
    <col min="4869" max="4870" width="6.7109375" customWidth="1"/>
    <col min="4871" max="4871" width="8.7109375" customWidth="1"/>
    <col min="4873" max="4873" width="9" customWidth="1"/>
    <col min="4874" max="4874" width="2.28515625" customWidth="1"/>
    <col min="5121" max="5121" width="5.42578125" customWidth="1"/>
    <col min="5122" max="5122" width="21.28515625" customWidth="1"/>
    <col min="5123" max="5123" width="14.7109375" customWidth="1"/>
    <col min="5124" max="5124" width="7.7109375" customWidth="1"/>
    <col min="5125" max="5126" width="6.7109375" customWidth="1"/>
    <col min="5127" max="5127" width="8.7109375" customWidth="1"/>
    <col min="5129" max="5129" width="9" customWidth="1"/>
    <col min="5130" max="5130" width="2.28515625" customWidth="1"/>
    <col min="5377" max="5377" width="5.42578125" customWidth="1"/>
    <col min="5378" max="5378" width="21.28515625" customWidth="1"/>
    <col min="5379" max="5379" width="14.7109375" customWidth="1"/>
    <col min="5380" max="5380" width="7.7109375" customWidth="1"/>
    <col min="5381" max="5382" width="6.7109375" customWidth="1"/>
    <col min="5383" max="5383" width="8.7109375" customWidth="1"/>
    <col min="5385" max="5385" width="9" customWidth="1"/>
    <col min="5386" max="5386" width="2.28515625" customWidth="1"/>
    <col min="5633" max="5633" width="5.42578125" customWidth="1"/>
    <col min="5634" max="5634" width="21.28515625" customWidth="1"/>
    <col min="5635" max="5635" width="14.7109375" customWidth="1"/>
    <col min="5636" max="5636" width="7.7109375" customWidth="1"/>
    <col min="5637" max="5638" width="6.7109375" customWidth="1"/>
    <col min="5639" max="5639" width="8.7109375" customWidth="1"/>
    <col min="5641" max="5641" width="9" customWidth="1"/>
    <col min="5642" max="5642" width="2.28515625" customWidth="1"/>
    <col min="5889" max="5889" width="5.42578125" customWidth="1"/>
    <col min="5890" max="5890" width="21.28515625" customWidth="1"/>
    <col min="5891" max="5891" width="14.7109375" customWidth="1"/>
    <col min="5892" max="5892" width="7.7109375" customWidth="1"/>
    <col min="5893" max="5894" width="6.7109375" customWidth="1"/>
    <col min="5895" max="5895" width="8.7109375" customWidth="1"/>
    <col min="5897" max="5897" width="9" customWidth="1"/>
    <col min="5898" max="5898" width="2.28515625" customWidth="1"/>
    <col min="6145" max="6145" width="5.42578125" customWidth="1"/>
    <col min="6146" max="6146" width="21.28515625" customWidth="1"/>
    <col min="6147" max="6147" width="14.7109375" customWidth="1"/>
    <col min="6148" max="6148" width="7.7109375" customWidth="1"/>
    <col min="6149" max="6150" width="6.7109375" customWidth="1"/>
    <col min="6151" max="6151" width="8.7109375" customWidth="1"/>
    <col min="6153" max="6153" width="9" customWidth="1"/>
    <col min="6154" max="6154" width="2.28515625" customWidth="1"/>
    <col min="6401" max="6401" width="5.42578125" customWidth="1"/>
    <col min="6402" max="6402" width="21.28515625" customWidth="1"/>
    <col min="6403" max="6403" width="14.7109375" customWidth="1"/>
    <col min="6404" max="6404" width="7.7109375" customWidth="1"/>
    <col min="6405" max="6406" width="6.7109375" customWidth="1"/>
    <col min="6407" max="6407" width="8.7109375" customWidth="1"/>
    <col min="6409" max="6409" width="9" customWidth="1"/>
    <col min="6410" max="6410" width="2.28515625" customWidth="1"/>
    <col min="6657" max="6657" width="5.42578125" customWidth="1"/>
    <col min="6658" max="6658" width="21.28515625" customWidth="1"/>
    <col min="6659" max="6659" width="14.7109375" customWidth="1"/>
    <col min="6660" max="6660" width="7.7109375" customWidth="1"/>
    <col min="6661" max="6662" width="6.7109375" customWidth="1"/>
    <col min="6663" max="6663" width="8.7109375" customWidth="1"/>
    <col min="6665" max="6665" width="9" customWidth="1"/>
    <col min="6666" max="6666" width="2.28515625" customWidth="1"/>
    <col min="6913" max="6913" width="5.42578125" customWidth="1"/>
    <col min="6914" max="6914" width="21.28515625" customWidth="1"/>
    <col min="6915" max="6915" width="14.7109375" customWidth="1"/>
    <col min="6916" max="6916" width="7.7109375" customWidth="1"/>
    <col min="6917" max="6918" width="6.7109375" customWidth="1"/>
    <col min="6919" max="6919" width="8.7109375" customWidth="1"/>
    <col min="6921" max="6921" width="9" customWidth="1"/>
    <col min="6922" max="6922" width="2.28515625" customWidth="1"/>
    <col min="7169" max="7169" width="5.42578125" customWidth="1"/>
    <col min="7170" max="7170" width="21.28515625" customWidth="1"/>
    <col min="7171" max="7171" width="14.7109375" customWidth="1"/>
    <col min="7172" max="7172" width="7.7109375" customWidth="1"/>
    <col min="7173" max="7174" width="6.7109375" customWidth="1"/>
    <col min="7175" max="7175" width="8.7109375" customWidth="1"/>
    <col min="7177" max="7177" width="9" customWidth="1"/>
    <col min="7178" max="7178" width="2.28515625" customWidth="1"/>
    <col min="7425" max="7425" width="5.42578125" customWidth="1"/>
    <col min="7426" max="7426" width="21.28515625" customWidth="1"/>
    <col min="7427" max="7427" width="14.7109375" customWidth="1"/>
    <col min="7428" max="7428" width="7.7109375" customWidth="1"/>
    <col min="7429" max="7430" width="6.7109375" customWidth="1"/>
    <col min="7431" max="7431" width="8.7109375" customWidth="1"/>
    <col min="7433" max="7433" width="9" customWidth="1"/>
    <col min="7434" max="7434" width="2.28515625" customWidth="1"/>
    <col min="7681" max="7681" width="5.42578125" customWidth="1"/>
    <col min="7682" max="7682" width="21.28515625" customWidth="1"/>
    <col min="7683" max="7683" width="14.7109375" customWidth="1"/>
    <col min="7684" max="7684" width="7.7109375" customWidth="1"/>
    <col min="7685" max="7686" width="6.7109375" customWidth="1"/>
    <col min="7687" max="7687" width="8.7109375" customWidth="1"/>
    <col min="7689" max="7689" width="9" customWidth="1"/>
    <col min="7690" max="7690" width="2.28515625" customWidth="1"/>
    <col min="7937" max="7937" width="5.42578125" customWidth="1"/>
    <col min="7938" max="7938" width="21.28515625" customWidth="1"/>
    <col min="7939" max="7939" width="14.7109375" customWidth="1"/>
    <col min="7940" max="7940" width="7.7109375" customWidth="1"/>
    <col min="7941" max="7942" width="6.7109375" customWidth="1"/>
    <col min="7943" max="7943" width="8.7109375" customWidth="1"/>
    <col min="7945" max="7945" width="9" customWidth="1"/>
    <col min="7946" max="7946" width="2.28515625" customWidth="1"/>
    <col min="8193" max="8193" width="5.42578125" customWidth="1"/>
    <col min="8194" max="8194" width="21.28515625" customWidth="1"/>
    <col min="8195" max="8195" width="14.7109375" customWidth="1"/>
    <col min="8196" max="8196" width="7.7109375" customWidth="1"/>
    <col min="8197" max="8198" width="6.7109375" customWidth="1"/>
    <col min="8199" max="8199" width="8.7109375" customWidth="1"/>
    <col min="8201" max="8201" width="9" customWidth="1"/>
    <col min="8202" max="8202" width="2.28515625" customWidth="1"/>
    <col min="8449" max="8449" width="5.42578125" customWidth="1"/>
    <col min="8450" max="8450" width="21.28515625" customWidth="1"/>
    <col min="8451" max="8451" width="14.7109375" customWidth="1"/>
    <col min="8452" max="8452" width="7.7109375" customWidth="1"/>
    <col min="8453" max="8454" width="6.7109375" customWidth="1"/>
    <col min="8455" max="8455" width="8.7109375" customWidth="1"/>
    <col min="8457" max="8457" width="9" customWidth="1"/>
    <col min="8458" max="8458" width="2.28515625" customWidth="1"/>
    <col min="8705" max="8705" width="5.42578125" customWidth="1"/>
    <col min="8706" max="8706" width="21.28515625" customWidth="1"/>
    <col min="8707" max="8707" width="14.7109375" customWidth="1"/>
    <col min="8708" max="8708" width="7.7109375" customWidth="1"/>
    <col min="8709" max="8710" width="6.7109375" customWidth="1"/>
    <col min="8711" max="8711" width="8.7109375" customWidth="1"/>
    <col min="8713" max="8713" width="9" customWidth="1"/>
    <col min="8714" max="8714" width="2.28515625" customWidth="1"/>
    <col min="8961" max="8961" width="5.42578125" customWidth="1"/>
    <col min="8962" max="8962" width="21.28515625" customWidth="1"/>
    <col min="8963" max="8963" width="14.7109375" customWidth="1"/>
    <col min="8964" max="8964" width="7.7109375" customWidth="1"/>
    <col min="8965" max="8966" width="6.7109375" customWidth="1"/>
    <col min="8967" max="8967" width="8.7109375" customWidth="1"/>
    <col min="8969" max="8969" width="9" customWidth="1"/>
    <col min="8970" max="8970" width="2.28515625" customWidth="1"/>
    <col min="9217" max="9217" width="5.42578125" customWidth="1"/>
    <col min="9218" max="9218" width="21.28515625" customWidth="1"/>
    <col min="9219" max="9219" width="14.7109375" customWidth="1"/>
    <col min="9220" max="9220" width="7.7109375" customWidth="1"/>
    <col min="9221" max="9222" width="6.7109375" customWidth="1"/>
    <col min="9223" max="9223" width="8.7109375" customWidth="1"/>
    <col min="9225" max="9225" width="9" customWidth="1"/>
    <col min="9226" max="9226" width="2.28515625" customWidth="1"/>
    <col min="9473" max="9473" width="5.42578125" customWidth="1"/>
    <col min="9474" max="9474" width="21.28515625" customWidth="1"/>
    <col min="9475" max="9475" width="14.7109375" customWidth="1"/>
    <col min="9476" max="9476" width="7.7109375" customWidth="1"/>
    <col min="9477" max="9478" width="6.7109375" customWidth="1"/>
    <col min="9479" max="9479" width="8.7109375" customWidth="1"/>
    <col min="9481" max="9481" width="9" customWidth="1"/>
    <col min="9482" max="9482" width="2.28515625" customWidth="1"/>
    <col min="9729" max="9729" width="5.42578125" customWidth="1"/>
    <col min="9730" max="9730" width="21.28515625" customWidth="1"/>
    <col min="9731" max="9731" width="14.7109375" customWidth="1"/>
    <col min="9732" max="9732" width="7.7109375" customWidth="1"/>
    <col min="9733" max="9734" width="6.7109375" customWidth="1"/>
    <col min="9735" max="9735" width="8.7109375" customWidth="1"/>
    <col min="9737" max="9737" width="9" customWidth="1"/>
    <col min="9738" max="9738" width="2.28515625" customWidth="1"/>
    <col min="9985" max="9985" width="5.42578125" customWidth="1"/>
    <col min="9986" max="9986" width="21.28515625" customWidth="1"/>
    <col min="9987" max="9987" width="14.7109375" customWidth="1"/>
    <col min="9988" max="9988" width="7.7109375" customWidth="1"/>
    <col min="9989" max="9990" width="6.7109375" customWidth="1"/>
    <col min="9991" max="9991" width="8.7109375" customWidth="1"/>
    <col min="9993" max="9993" width="9" customWidth="1"/>
    <col min="9994" max="9994" width="2.28515625" customWidth="1"/>
    <col min="10241" max="10241" width="5.42578125" customWidth="1"/>
    <col min="10242" max="10242" width="21.28515625" customWidth="1"/>
    <col min="10243" max="10243" width="14.7109375" customWidth="1"/>
    <col min="10244" max="10244" width="7.7109375" customWidth="1"/>
    <col min="10245" max="10246" width="6.7109375" customWidth="1"/>
    <col min="10247" max="10247" width="8.7109375" customWidth="1"/>
    <col min="10249" max="10249" width="9" customWidth="1"/>
    <col min="10250" max="10250" width="2.28515625" customWidth="1"/>
    <col min="10497" max="10497" width="5.42578125" customWidth="1"/>
    <col min="10498" max="10498" width="21.28515625" customWidth="1"/>
    <col min="10499" max="10499" width="14.7109375" customWidth="1"/>
    <col min="10500" max="10500" width="7.7109375" customWidth="1"/>
    <col min="10501" max="10502" width="6.7109375" customWidth="1"/>
    <col min="10503" max="10503" width="8.7109375" customWidth="1"/>
    <col min="10505" max="10505" width="9" customWidth="1"/>
    <col min="10506" max="10506" width="2.28515625" customWidth="1"/>
    <col min="10753" max="10753" width="5.42578125" customWidth="1"/>
    <col min="10754" max="10754" width="21.28515625" customWidth="1"/>
    <col min="10755" max="10755" width="14.7109375" customWidth="1"/>
    <col min="10756" max="10756" width="7.7109375" customWidth="1"/>
    <col min="10757" max="10758" width="6.7109375" customWidth="1"/>
    <col min="10759" max="10759" width="8.7109375" customWidth="1"/>
    <col min="10761" max="10761" width="9" customWidth="1"/>
    <col min="10762" max="10762" width="2.28515625" customWidth="1"/>
    <col min="11009" max="11009" width="5.42578125" customWidth="1"/>
    <col min="11010" max="11010" width="21.28515625" customWidth="1"/>
    <col min="11011" max="11011" width="14.7109375" customWidth="1"/>
    <col min="11012" max="11012" width="7.7109375" customWidth="1"/>
    <col min="11013" max="11014" width="6.7109375" customWidth="1"/>
    <col min="11015" max="11015" width="8.7109375" customWidth="1"/>
    <col min="11017" max="11017" width="9" customWidth="1"/>
    <col min="11018" max="11018" width="2.28515625" customWidth="1"/>
    <col min="11265" max="11265" width="5.42578125" customWidth="1"/>
    <col min="11266" max="11266" width="21.28515625" customWidth="1"/>
    <col min="11267" max="11267" width="14.7109375" customWidth="1"/>
    <col min="11268" max="11268" width="7.7109375" customWidth="1"/>
    <col min="11269" max="11270" width="6.7109375" customWidth="1"/>
    <col min="11271" max="11271" width="8.7109375" customWidth="1"/>
    <col min="11273" max="11273" width="9" customWidth="1"/>
    <col min="11274" max="11274" width="2.28515625" customWidth="1"/>
    <col min="11521" max="11521" width="5.42578125" customWidth="1"/>
    <col min="11522" max="11522" width="21.28515625" customWidth="1"/>
    <col min="11523" max="11523" width="14.7109375" customWidth="1"/>
    <col min="11524" max="11524" width="7.7109375" customWidth="1"/>
    <col min="11525" max="11526" width="6.7109375" customWidth="1"/>
    <col min="11527" max="11527" width="8.7109375" customWidth="1"/>
    <col min="11529" max="11529" width="9" customWidth="1"/>
    <col min="11530" max="11530" width="2.28515625" customWidth="1"/>
    <col min="11777" max="11777" width="5.42578125" customWidth="1"/>
    <col min="11778" max="11778" width="21.28515625" customWidth="1"/>
    <col min="11779" max="11779" width="14.7109375" customWidth="1"/>
    <col min="11780" max="11780" width="7.7109375" customWidth="1"/>
    <col min="11781" max="11782" width="6.7109375" customWidth="1"/>
    <col min="11783" max="11783" width="8.7109375" customWidth="1"/>
    <col min="11785" max="11785" width="9" customWidth="1"/>
    <col min="11786" max="11786" width="2.28515625" customWidth="1"/>
    <col min="12033" max="12033" width="5.42578125" customWidth="1"/>
    <col min="12034" max="12034" width="21.28515625" customWidth="1"/>
    <col min="12035" max="12035" width="14.7109375" customWidth="1"/>
    <col min="12036" max="12036" width="7.7109375" customWidth="1"/>
    <col min="12037" max="12038" width="6.7109375" customWidth="1"/>
    <col min="12039" max="12039" width="8.7109375" customWidth="1"/>
    <col min="12041" max="12041" width="9" customWidth="1"/>
    <col min="12042" max="12042" width="2.28515625" customWidth="1"/>
    <col min="12289" max="12289" width="5.42578125" customWidth="1"/>
    <col min="12290" max="12290" width="21.28515625" customWidth="1"/>
    <col min="12291" max="12291" width="14.7109375" customWidth="1"/>
    <col min="12292" max="12292" width="7.7109375" customWidth="1"/>
    <col min="12293" max="12294" width="6.7109375" customWidth="1"/>
    <col min="12295" max="12295" width="8.7109375" customWidth="1"/>
    <col min="12297" max="12297" width="9" customWidth="1"/>
    <col min="12298" max="12298" width="2.28515625" customWidth="1"/>
    <col min="12545" max="12545" width="5.42578125" customWidth="1"/>
    <col min="12546" max="12546" width="21.28515625" customWidth="1"/>
    <col min="12547" max="12547" width="14.7109375" customWidth="1"/>
    <col min="12548" max="12548" width="7.7109375" customWidth="1"/>
    <col min="12549" max="12550" width="6.7109375" customWidth="1"/>
    <col min="12551" max="12551" width="8.7109375" customWidth="1"/>
    <col min="12553" max="12553" width="9" customWidth="1"/>
    <col min="12554" max="12554" width="2.28515625" customWidth="1"/>
    <col min="12801" max="12801" width="5.42578125" customWidth="1"/>
    <col min="12802" max="12802" width="21.28515625" customWidth="1"/>
    <col min="12803" max="12803" width="14.7109375" customWidth="1"/>
    <col min="12804" max="12804" width="7.7109375" customWidth="1"/>
    <col min="12805" max="12806" width="6.7109375" customWidth="1"/>
    <col min="12807" max="12807" width="8.7109375" customWidth="1"/>
    <col min="12809" max="12809" width="9" customWidth="1"/>
    <col min="12810" max="12810" width="2.28515625" customWidth="1"/>
    <col min="13057" max="13057" width="5.42578125" customWidth="1"/>
    <col min="13058" max="13058" width="21.28515625" customWidth="1"/>
    <col min="13059" max="13059" width="14.7109375" customWidth="1"/>
    <col min="13060" max="13060" width="7.7109375" customWidth="1"/>
    <col min="13061" max="13062" width="6.7109375" customWidth="1"/>
    <col min="13063" max="13063" width="8.7109375" customWidth="1"/>
    <col min="13065" max="13065" width="9" customWidth="1"/>
    <col min="13066" max="13066" width="2.28515625" customWidth="1"/>
    <col min="13313" max="13313" width="5.42578125" customWidth="1"/>
    <col min="13314" max="13314" width="21.28515625" customWidth="1"/>
    <col min="13315" max="13315" width="14.7109375" customWidth="1"/>
    <col min="13316" max="13316" width="7.7109375" customWidth="1"/>
    <col min="13317" max="13318" width="6.7109375" customWidth="1"/>
    <col min="13319" max="13319" width="8.7109375" customWidth="1"/>
    <col min="13321" max="13321" width="9" customWidth="1"/>
    <col min="13322" max="13322" width="2.28515625" customWidth="1"/>
    <col min="13569" max="13569" width="5.42578125" customWidth="1"/>
    <col min="13570" max="13570" width="21.28515625" customWidth="1"/>
    <col min="13571" max="13571" width="14.7109375" customWidth="1"/>
    <col min="13572" max="13572" width="7.7109375" customWidth="1"/>
    <col min="13573" max="13574" width="6.7109375" customWidth="1"/>
    <col min="13575" max="13575" width="8.7109375" customWidth="1"/>
    <col min="13577" max="13577" width="9" customWidth="1"/>
    <col min="13578" max="13578" width="2.28515625" customWidth="1"/>
    <col min="13825" max="13825" width="5.42578125" customWidth="1"/>
    <col min="13826" max="13826" width="21.28515625" customWidth="1"/>
    <col min="13827" max="13827" width="14.7109375" customWidth="1"/>
    <col min="13828" max="13828" width="7.7109375" customWidth="1"/>
    <col min="13829" max="13830" width="6.7109375" customWidth="1"/>
    <col min="13831" max="13831" width="8.7109375" customWidth="1"/>
    <col min="13833" max="13833" width="9" customWidth="1"/>
    <col min="13834" max="13834" width="2.28515625" customWidth="1"/>
    <col min="14081" max="14081" width="5.42578125" customWidth="1"/>
    <col min="14082" max="14082" width="21.28515625" customWidth="1"/>
    <col min="14083" max="14083" width="14.7109375" customWidth="1"/>
    <col min="14084" max="14084" width="7.7109375" customWidth="1"/>
    <col min="14085" max="14086" width="6.7109375" customWidth="1"/>
    <col min="14087" max="14087" width="8.7109375" customWidth="1"/>
    <col min="14089" max="14089" width="9" customWidth="1"/>
    <col min="14090" max="14090" width="2.28515625" customWidth="1"/>
    <col min="14337" max="14337" width="5.42578125" customWidth="1"/>
    <col min="14338" max="14338" width="21.28515625" customWidth="1"/>
    <col min="14339" max="14339" width="14.7109375" customWidth="1"/>
    <col min="14340" max="14340" width="7.7109375" customWidth="1"/>
    <col min="14341" max="14342" width="6.7109375" customWidth="1"/>
    <col min="14343" max="14343" width="8.7109375" customWidth="1"/>
    <col min="14345" max="14345" width="9" customWidth="1"/>
    <col min="14346" max="14346" width="2.28515625" customWidth="1"/>
    <col min="14593" max="14593" width="5.42578125" customWidth="1"/>
    <col min="14594" max="14594" width="21.28515625" customWidth="1"/>
    <col min="14595" max="14595" width="14.7109375" customWidth="1"/>
    <col min="14596" max="14596" width="7.7109375" customWidth="1"/>
    <col min="14597" max="14598" width="6.7109375" customWidth="1"/>
    <col min="14599" max="14599" width="8.7109375" customWidth="1"/>
    <col min="14601" max="14601" width="9" customWidth="1"/>
    <col min="14602" max="14602" width="2.28515625" customWidth="1"/>
    <col min="14849" max="14849" width="5.42578125" customWidth="1"/>
    <col min="14850" max="14850" width="21.28515625" customWidth="1"/>
    <col min="14851" max="14851" width="14.7109375" customWidth="1"/>
    <col min="14852" max="14852" width="7.7109375" customWidth="1"/>
    <col min="14853" max="14854" width="6.7109375" customWidth="1"/>
    <col min="14855" max="14855" width="8.7109375" customWidth="1"/>
    <col min="14857" max="14857" width="9" customWidth="1"/>
    <col min="14858" max="14858" width="2.28515625" customWidth="1"/>
    <col min="15105" max="15105" width="5.42578125" customWidth="1"/>
    <col min="15106" max="15106" width="21.28515625" customWidth="1"/>
    <col min="15107" max="15107" width="14.7109375" customWidth="1"/>
    <col min="15108" max="15108" width="7.7109375" customWidth="1"/>
    <col min="15109" max="15110" width="6.7109375" customWidth="1"/>
    <col min="15111" max="15111" width="8.7109375" customWidth="1"/>
    <col min="15113" max="15113" width="9" customWidth="1"/>
    <col min="15114" max="15114" width="2.28515625" customWidth="1"/>
    <col min="15361" max="15361" width="5.42578125" customWidth="1"/>
    <col min="15362" max="15362" width="21.28515625" customWidth="1"/>
    <col min="15363" max="15363" width="14.7109375" customWidth="1"/>
    <col min="15364" max="15364" width="7.7109375" customWidth="1"/>
    <col min="15365" max="15366" width="6.7109375" customWidth="1"/>
    <col min="15367" max="15367" width="8.7109375" customWidth="1"/>
    <col min="15369" max="15369" width="9" customWidth="1"/>
    <col min="15370" max="15370" width="2.28515625" customWidth="1"/>
    <col min="15617" max="15617" width="5.42578125" customWidth="1"/>
    <col min="15618" max="15618" width="21.28515625" customWidth="1"/>
    <col min="15619" max="15619" width="14.7109375" customWidth="1"/>
    <col min="15620" max="15620" width="7.7109375" customWidth="1"/>
    <col min="15621" max="15622" width="6.7109375" customWidth="1"/>
    <col min="15623" max="15623" width="8.7109375" customWidth="1"/>
    <col min="15625" max="15625" width="9" customWidth="1"/>
    <col min="15626" max="15626" width="2.28515625" customWidth="1"/>
    <col min="15873" max="15873" width="5.42578125" customWidth="1"/>
    <col min="15874" max="15874" width="21.28515625" customWidth="1"/>
    <col min="15875" max="15875" width="14.7109375" customWidth="1"/>
    <col min="15876" max="15876" width="7.7109375" customWidth="1"/>
    <col min="15877" max="15878" width="6.7109375" customWidth="1"/>
    <col min="15879" max="15879" width="8.7109375" customWidth="1"/>
    <col min="15881" max="15881" width="9" customWidth="1"/>
    <col min="15882" max="15882" width="2.28515625" customWidth="1"/>
    <col min="16129" max="16129" width="5.42578125" customWidth="1"/>
    <col min="16130" max="16130" width="21.28515625" customWidth="1"/>
    <col min="16131" max="16131" width="14.7109375" customWidth="1"/>
    <col min="16132" max="16132" width="7.7109375" customWidth="1"/>
    <col min="16133" max="16134" width="6.7109375" customWidth="1"/>
    <col min="16135" max="16135" width="8.7109375" customWidth="1"/>
    <col min="16137" max="16137" width="9" customWidth="1"/>
    <col min="16138" max="16138" width="2.28515625" customWidth="1"/>
  </cols>
  <sheetData>
    <row r="1" spans="1:10" ht="15.75" customHeight="1">
      <c r="A1" s="2021"/>
      <c r="B1" s="2018"/>
      <c r="C1" s="2022"/>
      <c r="D1" s="2018" t="s">
        <v>1917</v>
      </c>
      <c r="E1" s="2018"/>
      <c r="F1" s="2018"/>
      <c r="G1" s="2153"/>
      <c r="H1" s="2022"/>
      <c r="I1" s="1568">
        <v>1</v>
      </c>
      <c r="J1" s="684"/>
    </row>
    <row r="2" spans="1:10" ht="15.75" customHeight="1">
      <c r="A2" s="2021"/>
      <c r="B2" s="2022"/>
      <c r="C2" s="2022"/>
      <c r="D2" s="2018" t="s">
        <v>1918</v>
      </c>
      <c r="E2" s="2018"/>
      <c r="F2" s="2018"/>
      <c r="G2" s="2153"/>
      <c r="H2" s="2022"/>
      <c r="I2" s="1505" t="s">
        <v>1817</v>
      </c>
      <c r="J2" s="684"/>
    </row>
    <row r="3" spans="1:10" ht="15.75" customHeight="1">
      <c r="A3" s="2154"/>
      <c r="B3" s="1546"/>
      <c r="C3" s="1498"/>
      <c r="D3" s="1498"/>
      <c r="E3" s="1498"/>
      <c r="F3" s="1498"/>
      <c r="G3" s="2155"/>
      <c r="H3" s="683"/>
      <c r="I3" s="1568"/>
      <c r="J3" s="684"/>
    </row>
    <row r="4" spans="1:10" s="2106" customFormat="1" ht="15.75" customHeight="1">
      <c r="A4" s="2156">
        <v>1</v>
      </c>
      <c r="B4" s="2157" t="s">
        <v>1919</v>
      </c>
      <c r="C4" s="2158"/>
      <c r="D4" s="2159" t="s">
        <v>1920</v>
      </c>
      <c r="E4" s="2159"/>
      <c r="F4" s="2159"/>
      <c r="G4" s="2160" t="s">
        <v>1921</v>
      </c>
      <c r="H4" s="2161"/>
      <c r="I4" s="2162" t="s">
        <v>1922</v>
      </c>
      <c r="J4" s="2138"/>
    </row>
    <row r="5" spans="1:10" ht="15.75" customHeight="1">
      <c r="A5" s="2163" t="s">
        <v>4</v>
      </c>
      <c r="B5" s="2164" t="s">
        <v>161</v>
      </c>
      <c r="C5" s="2165" t="s">
        <v>670</v>
      </c>
      <c r="D5" s="2166" t="s">
        <v>1923</v>
      </c>
      <c r="E5" s="2164" t="s">
        <v>4</v>
      </c>
      <c r="F5" s="2164" t="s">
        <v>4</v>
      </c>
      <c r="G5" s="2167" t="s">
        <v>1589</v>
      </c>
      <c r="H5" s="2168" t="s">
        <v>25</v>
      </c>
      <c r="I5" s="2168" t="s">
        <v>818</v>
      </c>
      <c r="J5" s="684"/>
    </row>
    <row r="6" spans="1:10" s="2106" customFormat="1" ht="15.75" customHeight="1">
      <c r="A6" s="2169"/>
      <c r="B6" s="2170"/>
      <c r="C6" s="2171"/>
      <c r="D6" s="2172" t="s">
        <v>1924</v>
      </c>
      <c r="E6" s="2172" t="s">
        <v>155</v>
      </c>
      <c r="F6" s="2172" t="s">
        <v>1925</v>
      </c>
      <c r="G6" s="2173"/>
      <c r="H6" s="2172"/>
      <c r="I6" s="2174" t="s">
        <v>823</v>
      </c>
      <c r="J6" s="2138"/>
    </row>
    <row r="7" spans="1:10" ht="15.75" customHeight="1">
      <c r="A7" s="713">
        <v>1</v>
      </c>
      <c r="B7" s="2043" t="s">
        <v>1852</v>
      </c>
      <c r="C7" s="2175" t="s">
        <v>678</v>
      </c>
      <c r="D7" s="2176">
        <v>40</v>
      </c>
      <c r="E7" s="1531"/>
      <c r="F7" s="1531">
        <v>2</v>
      </c>
      <c r="G7" s="1605">
        <v>13.82</v>
      </c>
      <c r="H7" s="1618">
        <v>1</v>
      </c>
      <c r="I7" s="697">
        <v>1983</v>
      </c>
      <c r="J7" s="684"/>
    </row>
    <row r="8" spans="1:10" ht="15.75" customHeight="1">
      <c r="A8" s="713">
        <v>2</v>
      </c>
      <c r="B8" s="2049" t="s">
        <v>1830</v>
      </c>
      <c r="C8" s="2175" t="s">
        <v>401</v>
      </c>
      <c r="D8" s="2176">
        <v>21</v>
      </c>
      <c r="E8" s="1531"/>
      <c r="F8" s="1531">
        <v>1</v>
      </c>
      <c r="G8" s="1605">
        <v>14.5</v>
      </c>
      <c r="H8" s="1618">
        <v>2</v>
      </c>
      <c r="I8" s="697">
        <v>1984</v>
      </c>
      <c r="J8" s="684"/>
    </row>
    <row r="9" spans="1:10" ht="15.75" customHeight="1">
      <c r="A9" s="713">
        <v>3</v>
      </c>
      <c r="B9" s="2043" t="s">
        <v>1879</v>
      </c>
      <c r="C9" s="2175" t="s">
        <v>114</v>
      </c>
      <c r="D9" s="2176">
        <v>48</v>
      </c>
      <c r="E9" s="1531"/>
      <c r="F9" s="1531">
        <v>2</v>
      </c>
      <c r="G9" s="1605">
        <v>14.68</v>
      </c>
      <c r="H9" s="1618">
        <v>3</v>
      </c>
      <c r="I9" s="697">
        <v>1986</v>
      </c>
      <c r="J9" s="684"/>
    </row>
    <row r="10" spans="1:10" ht="15.75" customHeight="1">
      <c r="A10" s="713">
        <v>4</v>
      </c>
      <c r="B10" s="2049" t="s">
        <v>1886</v>
      </c>
      <c r="C10" s="2175" t="s">
        <v>147</v>
      </c>
      <c r="D10" s="2176">
        <v>80</v>
      </c>
      <c r="E10" s="1531"/>
      <c r="F10" s="1531">
        <v>1</v>
      </c>
      <c r="G10" s="1605">
        <v>14.84</v>
      </c>
      <c r="H10" s="2177">
        <v>4</v>
      </c>
      <c r="I10" s="697">
        <v>1984</v>
      </c>
      <c r="J10" s="684"/>
    </row>
    <row r="11" spans="1:10" ht="15.75" customHeight="1">
      <c r="A11" s="713">
        <v>5</v>
      </c>
      <c r="B11" s="2099" t="s">
        <v>850</v>
      </c>
      <c r="C11" s="2175" t="s">
        <v>115</v>
      </c>
      <c r="D11" s="2176">
        <v>59</v>
      </c>
      <c r="E11" s="1531"/>
      <c r="F11" s="1531">
        <v>2</v>
      </c>
      <c r="G11" s="1605">
        <v>15</v>
      </c>
      <c r="H11" s="2177">
        <v>5</v>
      </c>
      <c r="I11" s="697">
        <v>1984</v>
      </c>
      <c r="J11" s="684"/>
    </row>
    <row r="12" spans="1:10" ht="15.75" customHeight="1">
      <c r="A12" s="713">
        <v>6</v>
      </c>
      <c r="B12" s="2099" t="s">
        <v>1860</v>
      </c>
      <c r="C12" s="2175" t="s">
        <v>386</v>
      </c>
      <c r="D12" s="2176">
        <v>6</v>
      </c>
      <c r="E12" s="1531"/>
      <c r="F12" s="1531">
        <v>1</v>
      </c>
      <c r="G12" s="1605">
        <v>15.36</v>
      </c>
      <c r="H12" s="2177">
        <v>6</v>
      </c>
      <c r="I12" s="697">
        <v>1986</v>
      </c>
      <c r="J12" s="684"/>
    </row>
    <row r="13" spans="1:10" ht="15.75" customHeight="1">
      <c r="A13" s="713">
        <v>7</v>
      </c>
      <c r="B13" s="2043" t="s">
        <v>1892</v>
      </c>
      <c r="C13" s="2175" t="s">
        <v>131</v>
      </c>
      <c r="D13" s="2176">
        <v>96</v>
      </c>
      <c r="E13" s="1531"/>
      <c r="F13" s="1531">
        <v>1</v>
      </c>
      <c r="G13" s="1605">
        <v>15.65</v>
      </c>
      <c r="H13" s="2177">
        <v>7</v>
      </c>
      <c r="I13" s="697">
        <v>1982</v>
      </c>
      <c r="J13" s="684"/>
    </row>
    <row r="14" spans="1:10" ht="15.75" customHeight="1">
      <c r="A14" s="713">
        <v>8</v>
      </c>
      <c r="B14" s="2099" t="s">
        <v>859</v>
      </c>
      <c r="C14" s="2175" t="s">
        <v>386</v>
      </c>
      <c r="D14" s="2176">
        <v>7</v>
      </c>
      <c r="E14" s="1531"/>
      <c r="F14" s="1531">
        <v>2</v>
      </c>
      <c r="G14" s="1605">
        <v>15.72</v>
      </c>
      <c r="H14" s="2177">
        <v>8</v>
      </c>
      <c r="I14" s="697">
        <v>1984</v>
      </c>
      <c r="J14" s="684"/>
    </row>
    <row r="15" spans="1:10" ht="15.75" customHeight="1">
      <c r="A15" s="713">
        <v>9</v>
      </c>
      <c r="B15" s="2043" t="s">
        <v>1853</v>
      </c>
      <c r="C15" s="2175" t="s">
        <v>678</v>
      </c>
      <c r="D15" s="2176">
        <v>39</v>
      </c>
      <c r="E15" s="1531"/>
      <c r="F15" s="1531">
        <v>2</v>
      </c>
      <c r="G15" s="1605">
        <v>16.100000000000001</v>
      </c>
      <c r="H15" s="2177">
        <v>9</v>
      </c>
      <c r="I15" s="697">
        <v>1981</v>
      </c>
      <c r="J15" s="684"/>
    </row>
    <row r="16" spans="1:10" ht="15.75" customHeight="1">
      <c r="A16" s="713">
        <v>10</v>
      </c>
      <c r="B16" s="2178" t="s">
        <v>1885</v>
      </c>
      <c r="C16" s="2175" t="s">
        <v>147</v>
      </c>
      <c r="D16" s="2176">
        <v>78</v>
      </c>
      <c r="E16" s="1531"/>
      <c r="F16" s="1531">
        <v>1</v>
      </c>
      <c r="G16" s="1605">
        <v>16.55</v>
      </c>
      <c r="H16" s="2177">
        <v>10</v>
      </c>
      <c r="I16" s="697">
        <v>1981</v>
      </c>
      <c r="J16" s="684"/>
    </row>
    <row r="17" spans="1:9" ht="15.75" customHeight="1">
      <c r="A17" s="713">
        <v>11</v>
      </c>
      <c r="B17" s="2043" t="s">
        <v>1893</v>
      </c>
      <c r="C17" s="2175" t="s">
        <v>131</v>
      </c>
      <c r="D17" s="2176">
        <v>95</v>
      </c>
      <c r="E17" s="1531"/>
      <c r="F17" s="1531">
        <v>1</v>
      </c>
      <c r="G17" s="1605">
        <v>17.38</v>
      </c>
      <c r="H17" s="2177">
        <v>11</v>
      </c>
      <c r="I17" s="697">
        <v>1982</v>
      </c>
    </row>
    <row r="18" spans="1:9" ht="15.75" customHeight="1" thickBot="1">
      <c r="A18" s="713">
        <v>12</v>
      </c>
      <c r="B18" s="2179" t="s">
        <v>1898</v>
      </c>
      <c r="C18" s="2180" t="s">
        <v>834</v>
      </c>
      <c r="D18" s="2181">
        <v>101</v>
      </c>
      <c r="E18" s="1585"/>
      <c r="F18" s="1585">
        <v>1</v>
      </c>
      <c r="G18" s="2182">
        <v>21.34</v>
      </c>
      <c r="H18" s="2183">
        <v>12</v>
      </c>
      <c r="I18" s="2184">
        <v>1985</v>
      </c>
    </row>
    <row r="19" spans="1:9" ht="15.75" customHeight="1">
      <c r="A19" s="713">
        <v>13</v>
      </c>
      <c r="B19" s="2094" t="s">
        <v>1848</v>
      </c>
      <c r="C19" s="2185" t="s">
        <v>678</v>
      </c>
      <c r="D19" s="794">
        <v>37</v>
      </c>
      <c r="E19" s="1525"/>
      <c r="F19" s="1525">
        <v>3</v>
      </c>
      <c r="G19" s="2186">
        <v>13.45</v>
      </c>
      <c r="H19" s="2187">
        <v>1</v>
      </c>
      <c r="I19" s="1525">
        <v>1989</v>
      </c>
    </row>
    <row r="20" spans="1:9" ht="15.75" customHeight="1">
      <c r="A20" s="713">
        <v>14</v>
      </c>
      <c r="B20" s="2043" t="s">
        <v>1841</v>
      </c>
      <c r="C20" s="2175" t="s">
        <v>15</v>
      </c>
      <c r="D20" s="2176">
        <v>13</v>
      </c>
      <c r="E20" s="1531"/>
      <c r="F20" s="1531">
        <v>3</v>
      </c>
      <c r="G20" s="1605">
        <v>13.76</v>
      </c>
      <c r="H20" s="2187">
        <v>2</v>
      </c>
      <c r="I20" s="1531">
        <v>1992</v>
      </c>
    </row>
    <row r="21" spans="1:9" ht="15.75" customHeight="1">
      <c r="A21" s="713">
        <v>15</v>
      </c>
      <c r="B21" s="2043" t="s">
        <v>843</v>
      </c>
      <c r="C21" s="2175" t="s">
        <v>402</v>
      </c>
      <c r="D21" s="2176">
        <v>64</v>
      </c>
      <c r="E21" s="1531"/>
      <c r="F21" s="1531">
        <v>3</v>
      </c>
      <c r="G21" s="1605">
        <v>14.05</v>
      </c>
      <c r="H21" s="2187">
        <v>3</v>
      </c>
      <c r="I21" s="1531">
        <v>1999</v>
      </c>
    </row>
    <row r="22" spans="1:9" ht="15.75" customHeight="1">
      <c r="A22" s="713">
        <v>16</v>
      </c>
      <c r="B22" s="2043" t="s">
        <v>1850</v>
      </c>
      <c r="C22" s="2175" t="s">
        <v>678</v>
      </c>
      <c r="D22" s="2176">
        <v>38</v>
      </c>
      <c r="E22" s="1531"/>
      <c r="F22" s="1531">
        <v>4</v>
      </c>
      <c r="G22" s="1605">
        <v>14.4</v>
      </c>
      <c r="H22" s="2177">
        <v>4</v>
      </c>
      <c r="I22" s="1531">
        <v>2000</v>
      </c>
    </row>
    <row r="23" spans="1:9" ht="15.75" customHeight="1">
      <c r="A23" s="713">
        <v>17</v>
      </c>
      <c r="B23" s="2049" t="s">
        <v>1828</v>
      </c>
      <c r="C23" s="2175" t="s">
        <v>401</v>
      </c>
      <c r="D23" s="2176">
        <v>19</v>
      </c>
      <c r="E23" s="1531"/>
      <c r="F23" s="1531">
        <v>4</v>
      </c>
      <c r="G23" s="1605">
        <v>14.61</v>
      </c>
      <c r="H23" s="2177">
        <v>5</v>
      </c>
      <c r="I23" s="1531">
        <v>1987</v>
      </c>
    </row>
    <row r="24" spans="1:9" ht="15.75" customHeight="1">
      <c r="A24" s="713">
        <v>18</v>
      </c>
      <c r="B24" s="2043" t="s">
        <v>1791</v>
      </c>
      <c r="C24" s="2175" t="s">
        <v>131</v>
      </c>
      <c r="D24" s="2176">
        <v>92</v>
      </c>
      <c r="E24" s="1531"/>
      <c r="F24" s="1531">
        <v>2</v>
      </c>
      <c r="G24" s="1605">
        <v>14.65</v>
      </c>
      <c r="H24" s="2177">
        <v>6</v>
      </c>
      <c r="I24" s="1531">
        <v>1993</v>
      </c>
    </row>
    <row r="25" spans="1:9" ht="15.75" customHeight="1">
      <c r="A25" s="713">
        <v>19</v>
      </c>
      <c r="B25" s="2043" t="s">
        <v>1863</v>
      </c>
      <c r="C25" s="2175" t="s">
        <v>668</v>
      </c>
      <c r="D25" s="2176">
        <v>28</v>
      </c>
      <c r="E25" s="1531"/>
      <c r="F25" s="1531">
        <v>4</v>
      </c>
      <c r="G25" s="1605">
        <v>14.8</v>
      </c>
      <c r="H25" s="2177">
        <v>7</v>
      </c>
      <c r="I25" s="1531">
        <v>1988</v>
      </c>
    </row>
    <row r="26" spans="1:9" ht="15.75" customHeight="1">
      <c r="A26" s="713">
        <v>20</v>
      </c>
      <c r="B26" s="2043" t="s">
        <v>1843</v>
      </c>
      <c r="C26" s="2175" t="s">
        <v>15</v>
      </c>
      <c r="D26" s="2176">
        <v>14</v>
      </c>
      <c r="E26" s="1531"/>
      <c r="F26" s="1531">
        <v>4</v>
      </c>
      <c r="G26" s="1605">
        <v>15</v>
      </c>
      <c r="H26" s="2177">
        <v>8</v>
      </c>
      <c r="I26" s="1531">
        <v>1988</v>
      </c>
    </row>
    <row r="27" spans="1:9" ht="15.75" customHeight="1">
      <c r="A27" s="713">
        <v>21</v>
      </c>
      <c r="B27" s="2043" t="s">
        <v>1877</v>
      </c>
      <c r="C27" s="2175" t="s">
        <v>114</v>
      </c>
      <c r="D27" s="2176">
        <v>51</v>
      </c>
      <c r="E27" s="1531"/>
      <c r="F27" s="1531">
        <v>3</v>
      </c>
      <c r="G27" s="1605">
        <v>15.03</v>
      </c>
      <c r="H27" s="2177">
        <v>9</v>
      </c>
      <c r="I27" s="1531">
        <v>1992</v>
      </c>
    </row>
    <row r="28" spans="1:9" ht="15.75" customHeight="1">
      <c r="A28" s="713">
        <v>22</v>
      </c>
      <c r="B28" s="2049" t="s">
        <v>1781</v>
      </c>
      <c r="C28" s="2175" t="s">
        <v>147</v>
      </c>
      <c r="D28" s="2176">
        <v>79</v>
      </c>
      <c r="E28" s="1531"/>
      <c r="F28" s="1531">
        <v>3</v>
      </c>
      <c r="G28" s="1605">
        <v>15.43</v>
      </c>
      <c r="H28" s="2177">
        <v>10</v>
      </c>
      <c r="I28" s="1531">
        <v>1992</v>
      </c>
    </row>
    <row r="29" spans="1:9" ht="15.75" customHeight="1">
      <c r="A29" s="713">
        <v>23</v>
      </c>
      <c r="B29" s="2043" t="s">
        <v>1871</v>
      </c>
      <c r="C29" s="2175" t="s">
        <v>115</v>
      </c>
      <c r="D29" s="2176">
        <v>56</v>
      </c>
      <c r="E29" s="1531"/>
      <c r="F29" s="1531">
        <v>4</v>
      </c>
      <c r="G29" s="1605">
        <v>15.49</v>
      </c>
      <c r="H29" s="2177">
        <v>11</v>
      </c>
      <c r="I29" s="1531">
        <v>1996</v>
      </c>
    </row>
    <row r="30" spans="1:9" ht="15.75" customHeight="1">
      <c r="A30" s="713">
        <v>24</v>
      </c>
      <c r="B30" s="2043" t="s">
        <v>1902</v>
      </c>
      <c r="C30" s="2175" t="s">
        <v>18</v>
      </c>
      <c r="D30" s="2176">
        <v>70</v>
      </c>
      <c r="E30" s="1531"/>
      <c r="F30" s="1531">
        <v>3</v>
      </c>
      <c r="G30" s="1605">
        <v>15.74</v>
      </c>
      <c r="H30" s="2177">
        <v>12</v>
      </c>
      <c r="I30" s="1531">
        <v>1997</v>
      </c>
    </row>
    <row r="31" spans="1:9" ht="15.75" customHeight="1">
      <c r="A31" s="713">
        <v>25</v>
      </c>
      <c r="B31" s="2043" t="s">
        <v>216</v>
      </c>
      <c r="C31" s="2175" t="s">
        <v>402</v>
      </c>
      <c r="D31" s="2176">
        <v>62</v>
      </c>
      <c r="E31" s="1531"/>
      <c r="F31" s="1531">
        <v>3</v>
      </c>
      <c r="G31" s="1605">
        <v>16.079999999999998</v>
      </c>
      <c r="H31" s="2177">
        <v>13</v>
      </c>
      <c r="I31" s="2188">
        <v>1987</v>
      </c>
    </row>
    <row r="32" spans="1:9" ht="15.75" customHeight="1">
      <c r="A32" s="713">
        <v>26</v>
      </c>
      <c r="B32" s="2099" t="s">
        <v>831</v>
      </c>
      <c r="C32" s="2175" t="s">
        <v>386</v>
      </c>
      <c r="D32" s="2176">
        <v>5</v>
      </c>
      <c r="E32" s="1531"/>
      <c r="F32" s="1531">
        <v>4</v>
      </c>
      <c r="G32" s="1605">
        <v>16.100000000000001</v>
      </c>
      <c r="H32" s="2177">
        <v>14</v>
      </c>
      <c r="I32" s="1531">
        <v>1998</v>
      </c>
    </row>
    <row r="33" spans="1:10" ht="15.75" customHeight="1">
      <c r="A33" s="713">
        <v>27</v>
      </c>
      <c r="B33" s="2099" t="s">
        <v>1909</v>
      </c>
      <c r="C33" s="2175" t="s">
        <v>146</v>
      </c>
      <c r="D33" s="2176">
        <v>87</v>
      </c>
      <c r="E33" s="1531"/>
      <c r="F33" s="1531">
        <v>2</v>
      </c>
      <c r="G33" s="1605">
        <v>16.34</v>
      </c>
      <c r="H33" s="2177">
        <v>15</v>
      </c>
      <c r="I33" s="1531">
        <v>1994</v>
      </c>
      <c r="J33" s="684"/>
    </row>
    <row r="34" spans="1:10" ht="15.75" customHeight="1">
      <c r="A34" s="713">
        <v>28</v>
      </c>
      <c r="B34" s="2043" t="s">
        <v>1904</v>
      </c>
      <c r="C34" s="2175" t="s">
        <v>18</v>
      </c>
      <c r="D34" s="2176">
        <v>71</v>
      </c>
      <c r="E34" s="1531"/>
      <c r="F34" s="1531">
        <v>3</v>
      </c>
      <c r="G34" s="1605">
        <v>16.37</v>
      </c>
      <c r="H34" s="2177">
        <v>16</v>
      </c>
      <c r="I34" s="1531">
        <v>1996</v>
      </c>
      <c r="J34" s="684"/>
    </row>
    <row r="35" spans="1:10" ht="15.75" customHeight="1">
      <c r="A35" s="2189"/>
      <c r="B35" s="2043" t="s">
        <v>855</v>
      </c>
      <c r="C35" s="2175" t="s">
        <v>15</v>
      </c>
      <c r="D35" s="2176">
        <v>12</v>
      </c>
      <c r="E35" s="1531"/>
      <c r="F35" s="1531"/>
      <c r="G35" s="1605" t="s">
        <v>1926</v>
      </c>
      <c r="H35" s="2177" t="s">
        <v>1926</v>
      </c>
      <c r="I35" s="1516">
        <v>1983</v>
      </c>
      <c r="J35" s="684"/>
    </row>
    <row r="36" spans="1:10" ht="15.75" customHeight="1">
      <c r="A36" s="2189"/>
      <c r="B36" s="2123" t="s">
        <v>1880</v>
      </c>
      <c r="C36" s="2175" t="s">
        <v>114</v>
      </c>
      <c r="D36" s="2176">
        <v>50</v>
      </c>
      <c r="E36" s="1531"/>
      <c r="F36" s="1531"/>
      <c r="G36" s="1605" t="s">
        <v>1926</v>
      </c>
      <c r="H36" s="2177" t="s">
        <v>1926</v>
      </c>
      <c r="I36" s="1531">
        <v>1992</v>
      </c>
      <c r="J36" s="684"/>
    </row>
    <row r="37" spans="1:10" ht="15.75" customHeight="1">
      <c r="A37" s="713"/>
      <c r="B37" s="2043"/>
      <c r="C37" s="2176"/>
      <c r="D37" s="2176"/>
      <c r="E37" s="1531"/>
      <c r="F37" s="1531"/>
      <c r="G37" s="2190"/>
      <c r="H37" s="1677"/>
      <c r="I37" s="2191" t="s">
        <v>1927</v>
      </c>
      <c r="J37" s="684"/>
    </row>
    <row r="38" spans="1:10" ht="15.75" customHeight="1">
      <c r="A38" s="2154"/>
      <c r="B38" s="1546"/>
      <c r="C38" s="1498"/>
      <c r="D38" s="1498"/>
      <c r="E38" s="1498"/>
      <c r="F38" s="1498"/>
      <c r="G38" s="2155"/>
      <c r="H38" s="683"/>
      <c r="I38" s="1568"/>
      <c r="J38" s="684"/>
    </row>
    <row r="39" spans="1:10" ht="15.75" customHeight="1">
      <c r="A39" s="2154"/>
      <c r="B39" s="1546"/>
      <c r="C39" s="1498"/>
      <c r="D39" s="1498"/>
      <c r="E39" s="1498"/>
      <c r="F39" s="1498"/>
      <c r="G39" s="2192"/>
      <c r="H39" s="1546"/>
      <c r="I39" s="684"/>
      <c r="J39" s="684"/>
    </row>
    <row r="40" spans="1:10" ht="15.75" customHeight="1">
      <c r="A40" s="2154"/>
      <c r="B40" s="1546"/>
      <c r="C40" s="1498"/>
      <c r="D40" s="1498"/>
      <c r="E40" s="1498"/>
      <c r="F40" s="1498"/>
      <c r="G40" s="2192"/>
      <c r="H40" s="1546"/>
      <c r="I40" s="684"/>
      <c r="J40" s="684"/>
    </row>
    <row r="41" spans="1:10" ht="15.75" customHeight="1">
      <c r="A41" s="2154"/>
      <c r="B41" s="1546"/>
      <c r="C41" s="1498"/>
      <c r="D41" s="1498"/>
      <c r="E41" s="1498"/>
      <c r="F41" s="1498"/>
      <c r="G41" s="2192"/>
      <c r="H41" s="1546"/>
      <c r="I41" s="684"/>
      <c r="J41" s="684"/>
    </row>
    <row r="42" spans="1:10" ht="15.75" customHeight="1">
      <c r="A42" s="2154"/>
      <c r="B42" s="1546"/>
      <c r="C42" s="1498"/>
      <c r="D42" s="1498"/>
      <c r="E42" s="1498"/>
      <c r="F42" s="1498"/>
      <c r="G42" s="2192"/>
      <c r="H42" s="1546"/>
      <c r="I42" s="684"/>
      <c r="J42" s="684"/>
    </row>
    <row r="43" spans="1:10" ht="15.75" customHeight="1">
      <c r="A43" s="2154"/>
      <c r="B43" s="1546"/>
      <c r="C43" s="1498"/>
      <c r="D43" s="1498"/>
      <c r="E43" s="1498"/>
      <c r="F43" s="1498"/>
      <c r="G43" s="2192"/>
      <c r="H43" s="1546"/>
      <c r="I43" s="684"/>
      <c r="J43" s="684"/>
    </row>
    <row r="44" spans="1:10" s="2022" customFormat="1" ht="15.75" customHeight="1">
      <c r="A44" s="2021"/>
      <c r="B44" s="2018"/>
      <c r="D44" s="2018" t="s">
        <v>1917</v>
      </c>
      <c r="E44" s="2018"/>
      <c r="F44" s="2018"/>
      <c r="G44" s="2153"/>
      <c r="I44" s="1568">
        <v>2</v>
      </c>
      <c r="J44" s="2018"/>
    </row>
    <row r="45" spans="1:10" s="2022" customFormat="1" ht="15.75" customHeight="1">
      <c r="A45" s="2021"/>
      <c r="D45" s="2018" t="s">
        <v>1918</v>
      </c>
      <c r="E45" s="2018"/>
      <c r="F45" s="2018"/>
      <c r="G45" s="2153"/>
      <c r="I45" s="1505" t="s">
        <v>1817</v>
      </c>
      <c r="J45" s="2018"/>
    </row>
    <row r="46" spans="1:10" ht="15.75" customHeight="1">
      <c r="A46" s="2193"/>
      <c r="B46" s="683"/>
      <c r="C46" s="2019"/>
      <c r="D46" s="684"/>
      <c r="E46" s="684"/>
      <c r="F46" s="684"/>
      <c r="G46" s="2155"/>
      <c r="H46" s="683"/>
      <c r="I46" s="1568"/>
      <c r="J46" s="684"/>
    </row>
    <row r="47" spans="1:10" s="2106" customFormat="1" ht="15.75" customHeight="1">
      <c r="A47" s="2156">
        <v>2</v>
      </c>
      <c r="B47" s="2194" t="s">
        <v>1928</v>
      </c>
      <c r="C47" s="2158"/>
      <c r="D47" s="2161" t="s">
        <v>1920</v>
      </c>
      <c r="E47" s="2161"/>
      <c r="F47" s="2161"/>
      <c r="G47" s="2160" t="s">
        <v>1929</v>
      </c>
      <c r="H47" s="2161"/>
      <c r="I47" s="2162" t="s">
        <v>1930</v>
      </c>
      <c r="J47" s="2138"/>
    </row>
    <row r="48" spans="1:10" ht="15.75" customHeight="1">
      <c r="A48" s="2163" t="s">
        <v>4</v>
      </c>
      <c r="B48" s="2164" t="s">
        <v>161</v>
      </c>
      <c r="C48" s="2165" t="s">
        <v>670</v>
      </c>
      <c r="D48" s="2166" t="s">
        <v>1923</v>
      </c>
      <c r="E48" s="2164" t="s">
        <v>4</v>
      </c>
      <c r="F48" s="2164" t="s">
        <v>4</v>
      </c>
      <c r="G48" s="2167" t="s">
        <v>1589</v>
      </c>
      <c r="H48" s="2164" t="s">
        <v>25</v>
      </c>
      <c r="I48" s="2168" t="s">
        <v>818</v>
      </c>
      <c r="J48" s="1498"/>
    </row>
    <row r="49" spans="1:10" s="2106" customFormat="1" ht="15.75" customHeight="1">
      <c r="A49" s="2169"/>
      <c r="B49" s="2170"/>
      <c r="C49" s="2171"/>
      <c r="D49" s="2172" t="s">
        <v>1924</v>
      </c>
      <c r="E49" s="2172" t="s">
        <v>155</v>
      </c>
      <c r="F49" s="2172" t="s">
        <v>1925</v>
      </c>
      <c r="G49" s="2173"/>
      <c r="H49" s="2172"/>
      <c r="I49" s="2174" t="s">
        <v>823</v>
      </c>
      <c r="J49" s="1498"/>
    </row>
    <row r="50" spans="1:10" ht="15.75" customHeight="1">
      <c r="A50" s="713">
        <v>1</v>
      </c>
      <c r="B50" s="2195" t="s">
        <v>1842</v>
      </c>
      <c r="C50" s="2175" t="s">
        <v>15</v>
      </c>
      <c r="D50" s="2176">
        <v>8</v>
      </c>
      <c r="E50" s="1531"/>
      <c r="F50" s="2188">
        <v>2</v>
      </c>
      <c r="G50" s="1605">
        <v>11.43</v>
      </c>
      <c r="H50" s="1618">
        <v>1</v>
      </c>
      <c r="I50" s="697">
        <v>1985</v>
      </c>
      <c r="J50" s="684"/>
    </row>
    <row r="51" spans="1:10" ht="15.75" customHeight="1">
      <c r="A51" s="713">
        <v>2</v>
      </c>
      <c r="B51" s="2195" t="s">
        <v>1829</v>
      </c>
      <c r="C51" s="2175" t="s">
        <v>401</v>
      </c>
      <c r="D51" s="2176">
        <v>17</v>
      </c>
      <c r="E51" s="1531"/>
      <c r="F51" s="2188">
        <v>1</v>
      </c>
      <c r="G51" s="1605">
        <v>11.71</v>
      </c>
      <c r="H51" s="1618">
        <v>2</v>
      </c>
      <c r="I51" s="697">
        <v>1986</v>
      </c>
      <c r="J51" s="684"/>
    </row>
    <row r="52" spans="1:10" ht="15.75" customHeight="1">
      <c r="A52" s="713">
        <v>3</v>
      </c>
      <c r="B52" s="2195" t="s">
        <v>203</v>
      </c>
      <c r="C52" s="2175" t="s">
        <v>401</v>
      </c>
      <c r="D52" s="2176">
        <v>18</v>
      </c>
      <c r="E52" s="1531"/>
      <c r="F52" s="2188">
        <v>2</v>
      </c>
      <c r="G52" s="1605">
        <v>12.12</v>
      </c>
      <c r="H52" s="1618">
        <v>3</v>
      </c>
      <c r="I52" s="697">
        <v>1983</v>
      </c>
      <c r="J52" s="684"/>
    </row>
    <row r="53" spans="1:10" ht="15.75" customHeight="1">
      <c r="A53" s="713">
        <v>4</v>
      </c>
      <c r="B53" s="2041" t="s">
        <v>1859</v>
      </c>
      <c r="C53" s="2176" t="s">
        <v>386</v>
      </c>
      <c r="D53" s="2176">
        <v>2</v>
      </c>
      <c r="E53" s="1531"/>
      <c r="F53" s="2188">
        <v>2</v>
      </c>
      <c r="G53" s="1605">
        <v>12.46</v>
      </c>
      <c r="H53" s="2196">
        <v>4</v>
      </c>
      <c r="I53" s="697">
        <v>1983</v>
      </c>
      <c r="J53" s="684"/>
    </row>
    <row r="54" spans="1:10" ht="15.75" customHeight="1">
      <c r="A54" s="713">
        <v>5</v>
      </c>
      <c r="B54" s="2041" t="s">
        <v>1872</v>
      </c>
      <c r="C54" s="2175" t="s">
        <v>115</v>
      </c>
      <c r="D54" s="2176">
        <v>54</v>
      </c>
      <c r="E54" s="1531"/>
      <c r="F54" s="2188">
        <v>1</v>
      </c>
      <c r="G54" s="1605">
        <v>12.87</v>
      </c>
      <c r="H54" s="2196">
        <v>5</v>
      </c>
      <c r="I54" s="697">
        <v>1983</v>
      </c>
      <c r="J54" s="684"/>
    </row>
    <row r="55" spans="1:10" ht="15.75" customHeight="1">
      <c r="A55" s="713">
        <v>6</v>
      </c>
      <c r="B55" s="2058" t="s">
        <v>1851</v>
      </c>
      <c r="C55" s="2175" t="s">
        <v>678</v>
      </c>
      <c r="D55" s="2176">
        <v>31</v>
      </c>
      <c r="E55" s="1531"/>
      <c r="F55" s="2188">
        <v>2</v>
      </c>
      <c r="G55" s="1605">
        <v>12.88</v>
      </c>
      <c r="H55" s="2196">
        <v>6</v>
      </c>
      <c r="I55" s="697">
        <v>1979</v>
      </c>
      <c r="J55" s="684"/>
    </row>
    <row r="56" spans="1:10" ht="15.75" customHeight="1">
      <c r="A56" s="713">
        <v>7</v>
      </c>
      <c r="B56" s="2197" t="s">
        <v>1862</v>
      </c>
      <c r="C56" s="2175" t="s">
        <v>668</v>
      </c>
      <c r="D56" s="2176">
        <v>22</v>
      </c>
      <c r="E56" s="1531"/>
      <c r="F56" s="2188">
        <v>2</v>
      </c>
      <c r="G56" s="1605">
        <v>13.58</v>
      </c>
      <c r="H56" s="2196">
        <v>7</v>
      </c>
      <c r="I56" s="697">
        <v>1983</v>
      </c>
      <c r="J56" s="684"/>
    </row>
    <row r="57" spans="1:10" ht="15.75" customHeight="1">
      <c r="A57" s="713">
        <v>8</v>
      </c>
      <c r="B57" s="2041" t="s">
        <v>1870</v>
      </c>
      <c r="C57" s="2175" t="s">
        <v>115</v>
      </c>
      <c r="D57" s="2176">
        <v>53</v>
      </c>
      <c r="E57" s="1531"/>
      <c r="F57" s="2188">
        <v>1</v>
      </c>
      <c r="G57" s="1605">
        <v>13.65</v>
      </c>
      <c r="H57" s="2196">
        <v>8</v>
      </c>
      <c r="I57" s="697">
        <v>1982</v>
      </c>
      <c r="J57" s="684"/>
    </row>
    <row r="58" spans="1:10" ht="15.75" customHeight="1" thickBot="1">
      <c r="A58" s="713">
        <v>9</v>
      </c>
      <c r="B58" s="2198" t="s">
        <v>1897</v>
      </c>
      <c r="C58" s="2180" t="s">
        <v>834</v>
      </c>
      <c r="D58" s="2181">
        <v>99</v>
      </c>
      <c r="E58" s="1585"/>
      <c r="F58" s="2199">
        <v>1</v>
      </c>
      <c r="G58" s="2182">
        <v>13.96</v>
      </c>
      <c r="H58" s="2200">
        <v>9</v>
      </c>
      <c r="I58" s="2184">
        <v>1986</v>
      </c>
      <c r="J58" s="684"/>
    </row>
    <row r="59" spans="1:10" ht="15.75" customHeight="1">
      <c r="A59" s="713">
        <v>10</v>
      </c>
      <c r="B59" s="2201" t="s">
        <v>1858</v>
      </c>
      <c r="C59" s="794" t="s">
        <v>386</v>
      </c>
      <c r="D59" s="794">
        <v>1</v>
      </c>
      <c r="E59" s="1525"/>
      <c r="F59" s="2202">
        <v>5</v>
      </c>
      <c r="G59" s="2186">
        <v>11.34</v>
      </c>
      <c r="H59" s="2187">
        <v>1</v>
      </c>
      <c r="I59" s="1525">
        <v>1994</v>
      </c>
      <c r="J59" s="684"/>
    </row>
    <row r="60" spans="1:10" ht="15.75" customHeight="1">
      <c r="A60" s="713">
        <v>11</v>
      </c>
      <c r="B60" s="2203" t="s">
        <v>1840</v>
      </c>
      <c r="C60" s="2175" t="s">
        <v>15</v>
      </c>
      <c r="D60" s="2176">
        <v>9</v>
      </c>
      <c r="E60" s="1531"/>
      <c r="F60" s="2188">
        <v>4</v>
      </c>
      <c r="G60" s="1605">
        <v>11.43</v>
      </c>
      <c r="H60" s="1618">
        <v>2</v>
      </c>
      <c r="I60" s="1531">
        <v>1990</v>
      </c>
      <c r="J60" s="684"/>
    </row>
    <row r="61" spans="1:10" ht="15.75" customHeight="1">
      <c r="A61" s="713">
        <v>12</v>
      </c>
      <c r="B61" s="2195" t="s">
        <v>920</v>
      </c>
      <c r="C61" s="2175" t="s">
        <v>401</v>
      </c>
      <c r="D61" s="2176">
        <v>16</v>
      </c>
      <c r="E61" s="1531"/>
      <c r="F61" s="2188">
        <v>5</v>
      </c>
      <c r="G61" s="1605">
        <v>12.03</v>
      </c>
      <c r="H61" s="1618">
        <v>3</v>
      </c>
      <c r="I61" s="1531">
        <v>1990</v>
      </c>
      <c r="J61" s="684"/>
    </row>
    <row r="62" spans="1:10" ht="15.75" customHeight="1">
      <c r="A62" s="713">
        <v>13</v>
      </c>
      <c r="B62" s="2058" t="s">
        <v>1847</v>
      </c>
      <c r="C62" s="2175" t="s">
        <v>678</v>
      </c>
      <c r="D62" s="2176">
        <v>29</v>
      </c>
      <c r="E62" s="1531"/>
      <c r="F62" s="2188">
        <v>3</v>
      </c>
      <c r="G62" s="1605">
        <v>12.22</v>
      </c>
      <c r="H62" s="2196">
        <v>4</v>
      </c>
      <c r="I62" s="1531">
        <v>1992</v>
      </c>
      <c r="J62" s="684"/>
    </row>
    <row r="63" spans="1:10" ht="15.75" customHeight="1">
      <c r="A63" s="713">
        <v>14</v>
      </c>
      <c r="B63" s="2058" t="s">
        <v>1849</v>
      </c>
      <c r="C63" s="2175" t="s">
        <v>678</v>
      </c>
      <c r="D63" s="2176">
        <v>30</v>
      </c>
      <c r="E63" s="1531"/>
      <c r="F63" s="2188">
        <v>5</v>
      </c>
      <c r="G63" s="1605">
        <v>12.41</v>
      </c>
      <c r="H63" s="2196">
        <v>5</v>
      </c>
      <c r="I63" s="1531">
        <v>1993</v>
      </c>
      <c r="J63" s="684"/>
    </row>
    <row r="64" spans="1:10" ht="15.75" customHeight="1">
      <c r="A64" s="713">
        <v>15</v>
      </c>
      <c r="B64" s="2041" t="s">
        <v>1883</v>
      </c>
      <c r="C64" s="2175" t="s">
        <v>147</v>
      </c>
      <c r="D64" s="2176">
        <v>74</v>
      </c>
      <c r="E64" s="1531"/>
      <c r="F64" s="2188">
        <v>3</v>
      </c>
      <c r="G64" s="1605">
        <v>12.61</v>
      </c>
      <c r="H64" s="2196">
        <v>6</v>
      </c>
      <c r="I64" s="1531">
        <v>1990</v>
      </c>
      <c r="J64" s="684"/>
    </row>
    <row r="65" spans="1:10" ht="15.75" customHeight="1">
      <c r="A65" s="713">
        <v>16</v>
      </c>
      <c r="B65" s="2041" t="s">
        <v>1864</v>
      </c>
      <c r="C65" s="2175" t="s">
        <v>668</v>
      </c>
      <c r="D65" s="2176">
        <v>25</v>
      </c>
      <c r="E65" s="1531"/>
      <c r="F65" s="2188">
        <v>4</v>
      </c>
      <c r="G65" s="1605">
        <v>12.71</v>
      </c>
      <c r="H65" s="2196">
        <v>7</v>
      </c>
      <c r="I65" s="1531">
        <v>1994</v>
      </c>
      <c r="J65" s="684"/>
    </row>
    <row r="66" spans="1:10" ht="15.75" customHeight="1">
      <c r="A66" s="713">
        <v>17</v>
      </c>
      <c r="B66" s="2204" t="s">
        <v>914</v>
      </c>
      <c r="C66" s="2175" t="s">
        <v>402</v>
      </c>
      <c r="D66" s="2176">
        <v>60</v>
      </c>
      <c r="E66" s="1531"/>
      <c r="F66" s="2188">
        <v>5</v>
      </c>
      <c r="G66" s="1605">
        <v>12.79</v>
      </c>
      <c r="H66" s="2196">
        <v>8</v>
      </c>
      <c r="I66" s="1531">
        <v>1987</v>
      </c>
      <c r="J66" s="684"/>
    </row>
    <row r="67" spans="1:10" ht="15.75" customHeight="1">
      <c r="A67" s="713">
        <v>18</v>
      </c>
      <c r="B67" s="2058" t="s">
        <v>1910</v>
      </c>
      <c r="C67" s="2175" t="s">
        <v>146</v>
      </c>
      <c r="D67" s="2176">
        <v>84</v>
      </c>
      <c r="E67" s="1531"/>
      <c r="F67" s="2188">
        <v>3</v>
      </c>
      <c r="G67" s="1605">
        <v>12.87</v>
      </c>
      <c r="H67" s="2196">
        <v>9</v>
      </c>
      <c r="I67" s="1531">
        <v>1993</v>
      </c>
      <c r="J67" s="684"/>
    </row>
    <row r="68" spans="1:10" ht="15.75" customHeight="1">
      <c r="A68" s="713">
        <v>19</v>
      </c>
      <c r="B68" s="2041" t="s">
        <v>1901</v>
      </c>
      <c r="C68" s="2175" t="s">
        <v>18</v>
      </c>
      <c r="D68" s="2176">
        <v>66</v>
      </c>
      <c r="E68" s="1531"/>
      <c r="F68" s="2188">
        <v>4</v>
      </c>
      <c r="G68" s="1605">
        <v>12.96</v>
      </c>
      <c r="H68" s="2196">
        <v>10</v>
      </c>
      <c r="I68" s="1531">
        <v>1999</v>
      </c>
      <c r="J68" s="684"/>
    </row>
    <row r="69" spans="1:10" ht="15.75" customHeight="1">
      <c r="A69" s="713">
        <v>20</v>
      </c>
      <c r="B69" s="2058" t="s">
        <v>1878</v>
      </c>
      <c r="C69" s="2175" t="s">
        <v>114</v>
      </c>
      <c r="D69" s="2176">
        <v>46</v>
      </c>
      <c r="E69" s="1531"/>
      <c r="F69" s="2188">
        <v>3</v>
      </c>
      <c r="G69" s="1605">
        <v>13.09</v>
      </c>
      <c r="H69" s="2196">
        <v>11</v>
      </c>
      <c r="I69" s="1531">
        <v>1997</v>
      </c>
      <c r="J69" s="684"/>
    </row>
    <row r="70" spans="1:10" ht="15.75" customHeight="1">
      <c r="A70" s="713">
        <v>21</v>
      </c>
      <c r="B70" s="2041" t="s">
        <v>1867</v>
      </c>
      <c r="C70" s="2175" t="s">
        <v>402</v>
      </c>
      <c r="D70" s="2176">
        <v>61</v>
      </c>
      <c r="E70" s="1531"/>
      <c r="F70" s="2188">
        <v>4</v>
      </c>
      <c r="G70" s="1605">
        <v>13.43</v>
      </c>
      <c r="H70" s="2196">
        <v>12</v>
      </c>
      <c r="I70" s="1531">
        <v>1993</v>
      </c>
      <c r="J70" s="684"/>
    </row>
    <row r="71" spans="1:10" ht="15.75" customHeight="1">
      <c r="A71" s="713">
        <v>22</v>
      </c>
      <c r="B71" s="2058" t="s">
        <v>1890</v>
      </c>
      <c r="C71" s="2176" t="s">
        <v>131</v>
      </c>
      <c r="D71" s="2176">
        <v>89</v>
      </c>
      <c r="E71" s="1531"/>
      <c r="F71" s="2188">
        <v>3</v>
      </c>
      <c r="G71" s="1605">
        <v>13.56</v>
      </c>
      <c r="H71" s="2196">
        <v>13</v>
      </c>
      <c r="I71" s="1531">
        <v>1988</v>
      </c>
      <c r="J71" s="684"/>
    </row>
    <row r="72" spans="1:10" ht="15.75" customHeight="1">
      <c r="A72" s="713">
        <v>23</v>
      </c>
      <c r="B72" s="2058" t="s">
        <v>1891</v>
      </c>
      <c r="C72" s="2176" t="s">
        <v>131</v>
      </c>
      <c r="D72" s="2176">
        <v>90</v>
      </c>
      <c r="E72" s="1531"/>
      <c r="F72" s="2188">
        <v>4</v>
      </c>
      <c r="G72" s="1605">
        <v>13.71</v>
      </c>
      <c r="H72" s="2196">
        <v>14</v>
      </c>
      <c r="I72" s="1531">
        <v>1993</v>
      </c>
      <c r="J72" s="684"/>
    </row>
    <row r="73" spans="1:10" ht="15.75" customHeight="1">
      <c r="A73" s="713">
        <v>24</v>
      </c>
      <c r="B73" s="2058" t="s">
        <v>1908</v>
      </c>
      <c r="C73" s="2175" t="s">
        <v>146</v>
      </c>
      <c r="D73" s="2176">
        <v>85</v>
      </c>
      <c r="E73" s="1531"/>
      <c r="F73" s="2188">
        <v>3</v>
      </c>
      <c r="G73" s="1605">
        <v>14.15</v>
      </c>
      <c r="H73" s="2196">
        <v>15</v>
      </c>
      <c r="I73" s="1531">
        <v>1990</v>
      </c>
      <c r="J73" s="684"/>
    </row>
    <row r="74" spans="1:10" ht="15.75" customHeight="1">
      <c r="A74" s="713">
        <v>25</v>
      </c>
      <c r="B74" s="2041" t="s">
        <v>1884</v>
      </c>
      <c r="C74" s="2175" t="s">
        <v>147</v>
      </c>
      <c r="D74" s="2176">
        <v>77</v>
      </c>
      <c r="E74" s="1531"/>
      <c r="F74" s="2188">
        <v>4</v>
      </c>
      <c r="G74" s="1605">
        <v>14.33</v>
      </c>
      <c r="H74" s="2196">
        <v>16</v>
      </c>
      <c r="I74" s="1531">
        <v>1988</v>
      </c>
      <c r="J74" s="684"/>
    </row>
    <row r="75" spans="1:10" ht="15.75" customHeight="1">
      <c r="A75" s="713">
        <v>26</v>
      </c>
      <c r="B75" s="2115" t="s">
        <v>1903</v>
      </c>
      <c r="C75" s="2175" t="s">
        <v>18</v>
      </c>
      <c r="D75" s="2176">
        <v>69</v>
      </c>
      <c r="E75" s="1531"/>
      <c r="F75" s="1531">
        <v>4</v>
      </c>
      <c r="G75" s="1605">
        <v>14.6</v>
      </c>
      <c r="H75" s="2196">
        <v>17</v>
      </c>
      <c r="I75" s="1531">
        <v>1998</v>
      </c>
      <c r="J75" s="684"/>
    </row>
    <row r="76" spans="1:10" ht="15.75" customHeight="1">
      <c r="A76" s="713">
        <v>27</v>
      </c>
      <c r="B76" s="2115" t="s">
        <v>1905</v>
      </c>
      <c r="C76" s="2175" t="s">
        <v>18</v>
      </c>
      <c r="D76" s="2176">
        <v>68</v>
      </c>
      <c r="E76" s="1531"/>
      <c r="F76" s="2188">
        <v>3</v>
      </c>
      <c r="G76" s="1605">
        <v>16</v>
      </c>
      <c r="H76" s="2196">
        <v>18</v>
      </c>
      <c r="I76" s="1531">
        <v>1992</v>
      </c>
      <c r="J76" s="684"/>
    </row>
    <row r="77" spans="1:10" ht="15.75" customHeight="1">
      <c r="A77" s="713">
        <v>28</v>
      </c>
      <c r="B77" s="2058" t="s">
        <v>1876</v>
      </c>
      <c r="C77" s="2175" t="s">
        <v>114</v>
      </c>
      <c r="D77" s="2176">
        <v>45</v>
      </c>
      <c r="E77" s="1531"/>
      <c r="F77" s="2188">
        <v>5</v>
      </c>
      <c r="G77" s="1605" t="s">
        <v>1931</v>
      </c>
      <c r="H77" s="2196" t="s">
        <v>1931</v>
      </c>
      <c r="I77" s="1531">
        <v>1998</v>
      </c>
      <c r="J77" s="684"/>
    </row>
    <row r="78" spans="1:10" ht="15.75" customHeight="1">
      <c r="A78" s="713"/>
      <c r="B78" s="2058"/>
      <c r="C78" s="2176"/>
      <c r="D78" s="2176"/>
      <c r="E78" s="1525"/>
      <c r="F78" s="1525"/>
      <c r="G78" s="2190"/>
      <c r="H78" s="2205"/>
      <c r="I78" s="2191" t="s">
        <v>1927</v>
      </c>
      <c r="J78" s="684"/>
    </row>
    <row r="79" spans="1:10" ht="15.75" customHeight="1">
      <c r="A79" s="2154"/>
      <c r="B79" s="2206"/>
      <c r="C79" s="2207"/>
      <c r="D79" s="2207"/>
      <c r="E79" s="1498"/>
      <c r="F79" s="1498"/>
      <c r="G79" s="2208"/>
      <c r="H79" s="2208"/>
      <c r="I79" s="2208"/>
      <c r="J79" s="2208"/>
    </row>
    <row r="80" spans="1:10" ht="15.75" customHeight="1">
      <c r="A80" s="2154"/>
      <c r="B80" s="1546"/>
      <c r="C80" s="1498"/>
      <c r="D80" s="1498"/>
      <c r="E80" s="1498"/>
      <c r="F80" s="1498"/>
      <c r="G80" s="2155"/>
      <c r="H80" s="683"/>
      <c r="I80" s="1568"/>
      <c r="J80" s="684"/>
    </row>
    <row r="81" spans="1:10" ht="15.75" customHeight="1">
      <c r="A81" s="2154"/>
      <c r="B81" s="1546"/>
      <c r="C81" s="1498"/>
      <c r="D81" s="1498"/>
      <c r="E81" s="1498"/>
      <c r="F81" s="1498"/>
      <c r="G81" s="2192"/>
      <c r="H81" s="1546"/>
      <c r="I81" s="684"/>
      <c r="J81" s="684"/>
    </row>
    <row r="82" spans="1:10" ht="15.75" customHeight="1">
      <c r="A82" s="2154"/>
      <c r="B82" s="1546"/>
      <c r="C82" s="1498"/>
      <c r="D82" s="1498"/>
      <c r="E82" s="1498"/>
      <c r="F82" s="1498"/>
      <c r="G82" s="2192"/>
      <c r="H82" s="1546"/>
      <c r="I82" s="684"/>
      <c r="J82" s="684"/>
    </row>
    <row r="83" spans="1:10" ht="15.75" customHeight="1">
      <c r="A83" s="2154"/>
      <c r="B83" s="1546"/>
      <c r="C83" s="1498"/>
      <c r="D83" s="1498"/>
      <c r="E83" s="1498"/>
      <c r="F83" s="1498"/>
      <c r="G83" s="2192"/>
      <c r="H83" s="1546"/>
      <c r="I83" s="684"/>
      <c r="J83" s="684"/>
    </row>
    <row r="84" spans="1:10" ht="15.75" customHeight="1">
      <c r="A84" s="2154"/>
      <c r="B84" s="1546"/>
      <c r="C84" s="1498"/>
      <c r="D84" s="1498"/>
      <c r="E84" s="1498"/>
      <c r="F84" s="1498"/>
      <c r="G84" s="2192"/>
      <c r="H84" s="1546"/>
      <c r="I84" s="684"/>
      <c r="J84" s="684"/>
    </row>
    <row r="85" spans="1:10" ht="15.75" customHeight="1">
      <c r="A85" s="2154"/>
      <c r="B85" s="1546"/>
      <c r="C85" s="1498"/>
      <c r="D85" s="1498"/>
      <c r="E85" s="1498"/>
      <c r="F85" s="1498"/>
      <c r="G85" s="2192"/>
      <c r="H85" s="1546"/>
      <c r="I85" s="684"/>
      <c r="J85" s="684"/>
    </row>
    <row r="86" spans="1:10" ht="15.75" customHeight="1">
      <c r="A86" s="2021"/>
      <c r="B86" s="2018"/>
      <c r="C86" s="2022"/>
      <c r="D86" s="2018" t="s">
        <v>1917</v>
      </c>
      <c r="E86" s="2018"/>
      <c r="F86" s="2018"/>
      <c r="G86" s="2153"/>
      <c r="H86" s="2022"/>
      <c r="I86" s="1568">
        <v>3</v>
      </c>
      <c r="J86" s="684"/>
    </row>
    <row r="87" spans="1:10" ht="15.75" customHeight="1">
      <c r="A87" s="2021"/>
      <c r="B87" s="2022"/>
      <c r="C87" s="2022"/>
      <c r="D87" s="2018" t="s">
        <v>1918</v>
      </c>
      <c r="E87" s="2018"/>
      <c r="F87" s="2018"/>
      <c r="G87" s="2153"/>
      <c r="H87" s="2022"/>
      <c r="I87" s="1505" t="s">
        <v>1817</v>
      </c>
      <c r="J87" s="684"/>
    </row>
    <row r="88" spans="1:10" ht="15.75" customHeight="1">
      <c r="A88" s="682"/>
      <c r="B88" s="683"/>
      <c r="C88" s="683"/>
      <c r="D88" s="684"/>
      <c r="E88" s="684"/>
      <c r="F88" s="684"/>
      <c r="G88" s="2155"/>
      <c r="H88" s="684"/>
      <c r="I88" s="684"/>
      <c r="J88" s="684"/>
    </row>
    <row r="89" spans="1:10" ht="15.75" customHeight="1">
      <c r="A89" s="2156">
        <v>3</v>
      </c>
      <c r="B89" s="2157" t="s">
        <v>1932</v>
      </c>
      <c r="C89" s="2158"/>
      <c r="D89" s="2161" t="s">
        <v>1933</v>
      </c>
      <c r="E89" s="2161"/>
      <c r="F89" s="2161"/>
      <c r="G89" s="2209" t="s">
        <v>1934</v>
      </c>
      <c r="H89" s="2161"/>
      <c r="I89" s="2162" t="s">
        <v>1935</v>
      </c>
      <c r="J89" s="684"/>
    </row>
    <row r="90" spans="1:10" ht="15.75" customHeight="1">
      <c r="A90" s="2163" t="s">
        <v>4</v>
      </c>
      <c r="B90" s="2164" t="s">
        <v>161</v>
      </c>
      <c r="C90" s="2165" t="s">
        <v>670</v>
      </c>
      <c r="D90" s="2166" t="s">
        <v>1923</v>
      </c>
      <c r="E90" s="2164" t="s">
        <v>4</v>
      </c>
      <c r="F90" s="2164" t="s">
        <v>4</v>
      </c>
      <c r="G90" s="2167" t="s">
        <v>1589</v>
      </c>
      <c r="H90" s="2164" t="s">
        <v>25</v>
      </c>
      <c r="I90" s="2168" t="s">
        <v>818</v>
      </c>
      <c r="J90" s="684"/>
    </row>
    <row r="91" spans="1:10" s="2106" customFormat="1" ht="15.75" customHeight="1">
      <c r="A91" s="2169"/>
      <c r="B91" s="2170"/>
      <c r="C91" s="2171"/>
      <c r="D91" s="2172" t="s">
        <v>1924</v>
      </c>
      <c r="E91" s="2172" t="s">
        <v>155</v>
      </c>
      <c r="F91" s="2172" t="s">
        <v>1925</v>
      </c>
      <c r="G91" s="2173"/>
      <c r="H91" s="2172"/>
      <c r="I91" s="2174" t="s">
        <v>823</v>
      </c>
      <c r="J91" s="2138"/>
    </row>
    <row r="92" spans="1:10" ht="15.75" customHeight="1">
      <c r="A92" s="713">
        <v>1</v>
      </c>
      <c r="B92" s="2099" t="s">
        <v>1873</v>
      </c>
      <c r="C92" s="2175" t="s">
        <v>115</v>
      </c>
      <c r="D92" s="2176">
        <v>57</v>
      </c>
      <c r="E92" s="1531">
        <v>3</v>
      </c>
      <c r="F92" s="1531">
        <v>1</v>
      </c>
      <c r="G92" s="2190" t="s">
        <v>1936</v>
      </c>
      <c r="H92" s="1618">
        <v>1</v>
      </c>
      <c r="I92" s="1516">
        <v>1980</v>
      </c>
      <c r="J92" s="684"/>
    </row>
    <row r="93" spans="1:10" ht="15.75" customHeight="1">
      <c r="A93" s="713">
        <v>2</v>
      </c>
      <c r="B93" s="2099" t="s">
        <v>1856</v>
      </c>
      <c r="C93" s="2175" t="s">
        <v>678</v>
      </c>
      <c r="D93" s="2176">
        <v>44</v>
      </c>
      <c r="E93" s="1531">
        <v>1</v>
      </c>
      <c r="F93" s="1531">
        <v>1</v>
      </c>
      <c r="G93" s="2190" t="s">
        <v>1937</v>
      </c>
      <c r="H93" s="1618">
        <v>2</v>
      </c>
      <c r="I93" s="1516">
        <v>1978</v>
      </c>
      <c r="J93" s="684"/>
    </row>
    <row r="94" spans="1:10" ht="15.75" customHeight="1">
      <c r="A94" s="713">
        <v>3</v>
      </c>
      <c r="B94" s="2043" t="s">
        <v>852</v>
      </c>
      <c r="C94" s="2175" t="s">
        <v>668</v>
      </c>
      <c r="D94" s="2176">
        <v>26</v>
      </c>
      <c r="E94" s="1531">
        <v>4</v>
      </c>
      <c r="F94" s="1531">
        <v>1</v>
      </c>
      <c r="G94" s="2190" t="s">
        <v>1938</v>
      </c>
      <c r="H94" s="1618">
        <v>3</v>
      </c>
      <c r="I94" s="1516">
        <v>1983</v>
      </c>
      <c r="J94" s="684"/>
    </row>
    <row r="95" spans="1:10" ht="15.75" customHeight="1">
      <c r="A95" s="713">
        <v>4</v>
      </c>
      <c r="B95" s="2043" t="s">
        <v>855</v>
      </c>
      <c r="C95" s="2175" t="s">
        <v>15</v>
      </c>
      <c r="D95" s="2176">
        <v>12</v>
      </c>
      <c r="E95" s="1531">
        <v>5</v>
      </c>
      <c r="F95" s="1531">
        <v>1</v>
      </c>
      <c r="G95" s="2190" t="s">
        <v>1939</v>
      </c>
      <c r="H95" s="2177">
        <v>4</v>
      </c>
      <c r="I95" s="1516">
        <v>1983</v>
      </c>
      <c r="J95" s="684"/>
    </row>
    <row r="96" spans="1:10" ht="15.75" customHeight="1">
      <c r="A96" s="713">
        <v>5</v>
      </c>
      <c r="B96" s="2043" t="s">
        <v>1868</v>
      </c>
      <c r="C96" s="2175" t="s">
        <v>402</v>
      </c>
      <c r="D96" s="2176">
        <v>63</v>
      </c>
      <c r="E96" s="1531">
        <v>2</v>
      </c>
      <c r="F96" s="1531">
        <v>1</v>
      </c>
      <c r="G96" s="2190" t="s">
        <v>1940</v>
      </c>
      <c r="H96" s="2177">
        <v>5</v>
      </c>
      <c r="I96" s="1516">
        <v>1980</v>
      </c>
      <c r="J96" s="684"/>
    </row>
    <row r="97" spans="1:9" ht="15.75" customHeight="1">
      <c r="A97" s="713">
        <v>6</v>
      </c>
      <c r="B97" s="2099" t="s">
        <v>859</v>
      </c>
      <c r="C97" s="2175" t="s">
        <v>386</v>
      </c>
      <c r="D97" s="2176">
        <v>7</v>
      </c>
      <c r="E97" s="1531">
        <v>6</v>
      </c>
      <c r="F97" s="1531">
        <v>1</v>
      </c>
      <c r="G97" s="2190" t="s">
        <v>1941</v>
      </c>
      <c r="H97" s="2177">
        <v>6</v>
      </c>
      <c r="I97" s="1516">
        <v>1984</v>
      </c>
    </row>
    <row r="98" spans="1:9" ht="15.75" customHeight="1">
      <c r="A98" s="713">
        <v>7</v>
      </c>
      <c r="B98" s="2099" t="s">
        <v>1860</v>
      </c>
      <c r="C98" s="2175" t="s">
        <v>386</v>
      </c>
      <c r="D98" s="2176">
        <v>6</v>
      </c>
      <c r="E98" s="1531">
        <v>7</v>
      </c>
      <c r="F98" s="1531">
        <v>1</v>
      </c>
      <c r="G98" s="2190" t="s">
        <v>1942</v>
      </c>
      <c r="H98" s="2177">
        <v>7</v>
      </c>
      <c r="I98" s="1516">
        <v>1986</v>
      </c>
    </row>
    <row r="99" spans="1:9" ht="15.75" customHeight="1">
      <c r="A99" s="713">
        <v>8</v>
      </c>
      <c r="B99" s="2099" t="s">
        <v>1899</v>
      </c>
      <c r="C99" s="2210" t="s">
        <v>834</v>
      </c>
      <c r="D99" s="2176">
        <v>102</v>
      </c>
      <c r="E99" s="2188">
        <v>1</v>
      </c>
      <c r="F99" s="1531">
        <v>2</v>
      </c>
      <c r="G99" s="2190" t="s">
        <v>1943</v>
      </c>
      <c r="H99" s="2177">
        <v>8</v>
      </c>
      <c r="I99" s="1516">
        <v>1979</v>
      </c>
    </row>
    <row r="100" spans="1:9" ht="15.75" customHeight="1" thickBot="1">
      <c r="A100" s="713">
        <v>9</v>
      </c>
      <c r="B100" s="2211" t="s">
        <v>1895</v>
      </c>
      <c r="C100" s="2212" t="s">
        <v>131</v>
      </c>
      <c r="D100" s="2181">
        <v>94</v>
      </c>
      <c r="E100" s="1585">
        <v>8</v>
      </c>
      <c r="F100" s="1585">
        <v>1</v>
      </c>
      <c r="G100" s="2213" t="s">
        <v>1944</v>
      </c>
      <c r="H100" s="2183">
        <v>9</v>
      </c>
      <c r="I100" s="2214">
        <v>1974</v>
      </c>
    </row>
    <row r="101" spans="1:9" ht="15.75" customHeight="1">
      <c r="A101" s="713">
        <v>10</v>
      </c>
      <c r="B101" s="2094" t="s">
        <v>830</v>
      </c>
      <c r="C101" s="2185" t="s">
        <v>668</v>
      </c>
      <c r="D101" s="2215">
        <v>27</v>
      </c>
      <c r="E101" s="1525">
        <v>7</v>
      </c>
      <c r="F101" s="1525">
        <v>3</v>
      </c>
      <c r="G101" s="2216" t="s">
        <v>1945</v>
      </c>
      <c r="H101" s="2187">
        <v>1</v>
      </c>
      <c r="I101" s="1525">
        <v>1989</v>
      </c>
    </row>
    <row r="102" spans="1:9" ht="15.75" customHeight="1">
      <c r="A102" s="713">
        <v>11</v>
      </c>
      <c r="B102" s="2043" t="s">
        <v>843</v>
      </c>
      <c r="C102" s="2175" t="s">
        <v>402</v>
      </c>
      <c r="D102" s="2176">
        <v>64</v>
      </c>
      <c r="E102" s="2188">
        <v>7</v>
      </c>
      <c r="F102" s="1531">
        <v>2</v>
      </c>
      <c r="G102" s="2190" t="s">
        <v>1946</v>
      </c>
      <c r="H102" s="1618">
        <v>2</v>
      </c>
      <c r="I102" s="1531">
        <v>1999</v>
      </c>
    </row>
    <row r="103" spans="1:9" ht="15.75" customHeight="1">
      <c r="A103" s="713">
        <v>12</v>
      </c>
      <c r="B103" s="2049" t="s">
        <v>836</v>
      </c>
      <c r="C103" s="2175" t="s">
        <v>401</v>
      </c>
      <c r="D103" s="2176">
        <v>20</v>
      </c>
      <c r="E103" s="1531">
        <v>3</v>
      </c>
      <c r="F103" s="1531">
        <v>3</v>
      </c>
      <c r="G103" s="2190" t="s">
        <v>1947</v>
      </c>
      <c r="H103" s="1618">
        <v>3</v>
      </c>
      <c r="I103" s="1531">
        <v>1996</v>
      </c>
    </row>
    <row r="104" spans="1:9" ht="15.75" customHeight="1">
      <c r="A104" s="713">
        <v>13</v>
      </c>
      <c r="B104" s="2099" t="s">
        <v>831</v>
      </c>
      <c r="C104" s="2175" t="s">
        <v>386</v>
      </c>
      <c r="D104" s="2217">
        <v>5</v>
      </c>
      <c r="E104" s="1531">
        <v>4</v>
      </c>
      <c r="F104" s="1531">
        <v>3</v>
      </c>
      <c r="G104" s="2190" t="s">
        <v>1948</v>
      </c>
      <c r="H104" s="2177">
        <v>4</v>
      </c>
      <c r="I104" s="1531">
        <v>1998</v>
      </c>
    </row>
    <row r="105" spans="1:9" ht="15.75" customHeight="1">
      <c r="A105" s="713">
        <v>14</v>
      </c>
      <c r="B105" s="2099" t="s">
        <v>837</v>
      </c>
      <c r="C105" s="2175" t="s">
        <v>678</v>
      </c>
      <c r="D105" s="2217">
        <v>42</v>
      </c>
      <c r="E105" s="1531">
        <v>2</v>
      </c>
      <c r="F105" s="1531">
        <v>3</v>
      </c>
      <c r="G105" s="2190" t="s">
        <v>1949</v>
      </c>
      <c r="H105" s="2177">
        <v>5</v>
      </c>
      <c r="I105" s="1531">
        <v>1988</v>
      </c>
    </row>
    <row r="106" spans="1:9" ht="15.75" customHeight="1">
      <c r="A106" s="713">
        <v>15</v>
      </c>
      <c r="B106" s="2099" t="s">
        <v>1874</v>
      </c>
      <c r="C106" s="2175" t="s">
        <v>115</v>
      </c>
      <c r="D106" s="2217">
        <v>58</v>
      </c>
      <c r="E106" s="1531">
        <v>6</v>
      </c>
      <c r="F106" s="1531">
        <v>3</v>
      </c>
      <c r="G106" s="2190" t="s">
        <v>1950</v>
      </c>
      <c r="H106" s="2177">
        <v>6</v>
      </c>
      <c r="I106" s="1531">
        <v>1995</v>
      </c>
    </row>
    <row r="107" spans="1:9" ht="15.75" customHeight="1">
      <c r="A107" s="713">
        <v>16</v>
      </c>
      <c r="B107" s="2123" t="s">
        <v>1880</v>
      </c>
      <c r="C107" s="2218" t="s">
        <v>114</v>
      </c>
      <c r="D107" s="2219">
        <v>50</v>
      </c>
      <c r="E107" s="1531">
        <v>5</v>
      </c>
      <c r="F107" s="2220">
        <v>3</v>
      </c>
      <c r="G107" s="2221" t="s">
        <v>1951</v>
      </c>
      <c r="H107" s="2177">
        <v>7</v>
      </c>
      <c r="I107" s="1531">
        <v>1992</v>
      </c>
    </row>
    <row r="108" spans="1:9" ht="15.75" customHeight="1">
      <c r="A108" s="713">
        <v>17</v>
      </c>
      <c r="B108" s="2099" t="s">
        <v>1854</v>
      </c>
      <c r="C108" s="2175" t="s">
        <v>678</v>
      </c>
      <c r="D108" s="2176">
        <v>41</v>
      </c>
      <c r="E108" s="1531">
        <v>1</v>
      </c>
      <c r="F108" s="1531">
        <v>3</v>
      </c>
      <c r="G108" s="2190" t="s">
        <v>1952</v>
      </c>
      <c r="H108" s="2177">
        <v>8</v>
      </c>
      <c r="I108" s="1531">
        <v>1992</v>
      </c>
    </row>
    <row r="109" spans="1:9" ht="15.75" customHeight="1">
      <c r="A109" s="713">
        <v>18</v>
      </c>
      <c r="B109" s="2043" t="s">
        <v>1894</v>
      </c>
      <c r="C109" s="2175" t="s">
        <v>131</v>
      </c>
      <c r="D109" s="2176">
        <v>93</v>
      </c>
      <c r="E109" s="2188">
        <v>6</v>
      </c>
      <c r="F109" s="1531">
        <v>2</v>
      </c>
      <c r="G109" s="2190" t="s">
        <v>1953</v>
      </c>
      <c r="H109" s="2177">
        <v>9</v>
      </c>
      <c r="I109" s="1531">
        <v>1998</v>
      </c>
    </row>
    <row r="110" spans="1:9" ht="15.75" customHeight="1">
      <c r="A110" s="713">
        <v>19</v>
      </c>
      <c r="B110" s="2099" t="s">
        <v>1911</v>
      </c>
      <c r="C110" s="2175" t="s">
        <v>146</v>
      </c>
      <c r="D110" s="2176">
        <v>88</v>
      </c>
      <c r="E110" s="2188">
        <v>5</v>
      </c>
      <c r="F110" s="1531">
        <v>2</v>
      </c>
      <c r="G110" s="2190" t="s">
        <v>1954</v>
      </c>
      <c r="H110" s="2177">
        <v>10</v>
      </c>
      <c r="I110" s="1531">
        <v>1997</v>
      </c>
    </row>
    <row r="111" spans="1:9" ht="15.75" customHeight="1">
      <c r="A111" s="713">
        <v>20</v>
      </c>
      <c r="B111" s="2049" t="s">
        <v>842</v>
      </c>
      <c r="C111" s="2175" t="s">
        <v>147</v>
      </c>
      <c r="D111" s="2176">
        <v>81</v>
      </c>
      <c r="E111" s="2188">
        <v>3</v>
      </c>
      <c r="F111" s="1531">
        <v>2</v>
      </c>
      <c r="G111" s="2190" t="s">
        <v>1955</v>
      </c>
      <c r="H111" s="2177">
        <v>11</v>
      </c>
      <c r="I111" s="1531">
        <v>1993</v>
      </c>
    </row>
    <row r="112" spans="1:9" ht="15.75" customHeight="1">
      <c r="A112" s="713">
        <v>21</v>
      </c>
      <c r="B112" s="2043" t="s">
        <v>1902</v>
      </c>
      <c r="C112" s="2175" t="s">
        <v>18</v>
      </c>
      <c r="D112" s="2176">
        <v>70</v>
      </c>
      <c r="E112" s="2188">
        <v>2</v>
      </c>
      <c r="F112" s="1531">
        <v>2</v>
      </c>
      <c r="G112" s="2190" t="s">
        <v>1956</v>
      </c>
      <c r="H112" s="2177">
        <v>12</v>
      </c>
      <c r="I112" s="1531">
        <v>1997</v>
      </c>
    </row>
    <row r="113" spans="1:10" ht="15.75" customHeight="1">
      <c r="A113" s="713">
        <v>22</v>
      </c>
      <c r="B113" s="2049" t="s">
        <v>1888</v>
      </c>
      <c r="C113" s="2175" t="s">
        <v>147</v>
      </c>
      <c r="D113" s="2176">
        <v>83</v>
      </c>
      <c r="E113" s="2188">
        <v>4</v>
      </c>
      <c r="F113" s="1531">
        <v>2</v>
      </c>
      <c r="G113" s="2190" t="s">
        <v>1957</v>
      </c>
      <c r="H113" s="2177">
        <v>13</v>
      </c>
      <c r="I113" s="1531">
        <v>1996</v>
      </c>
      <c r="J113" s="684"/>
    </row>
    <row r="114" spans="1:10" ht="15.75" customHeight="1">
      <c r="A114" s="713"/>
      <c r="B114" s="2222"/>
      <c r="C114" s="2176"/>
      <c r="D114" s="2176"/>
      <c r="E114" s="1531"/>
      <c r="F114" s="1531"/>
      <c r="G114" s="2190"/>
      <c r="H114" s="1677"/>
      <c r="I114" s="2191" t="s">
        <v>1927</v>
      </c>
      <c r="J114" s="684"/>
    </row>
    <row r="122" spans="1:10" ht="15.75" customHeight="1">
      <c r="A122" s="2021"/>
      <c r="B122" s="2018"/>
      <c r="C122" s="2022"/>
      <c r="D122" s="2018" t="s">
        <v>1917</v>
      </c>
      <c r="E122" s="2018"/>
      <c r="F122" s="2018"/>
      <c r="G122" s="2153"/>
      <c r="H122" s="2022"/>
      <c r="I122" s="1568">
        <v>4</v>
      </c>
      <c r="J122" s="684"/>
    </row>
    <row r="123" spans="1:10" ht="15.75" customHeight="1">
      <c r="A123" s="2021"/>
      <c r="B123" s="2022"/>
      <c r="C123" s="2022"/>
      <c r="D123" s="2018" t="s">
        <v>1918</v>
      </c>
      <c r="E123" s="2018"/>
      <c r="F123" s="2018"/>
      <c r="G123" s="2153"/>
      <c r="H123" s="2022"/>
      <c r="I123" s="1505" t="s">
        <v>1817</v>
      </c>
      <c r="J123" s="684"/>
    </row>
    <row r="124" spans="1:10" ht="15.75" customHeight="1">
      <c r="A124" s="2154"/>
      <c r="B124" s="1546"/>
      <c r="C124" s="1498"/>
      <c r="D124" s="1498"/>
      <c r="E124" s="1498"/>
      <c r="F124" s="1498"/>
      <c r="G124" s="2192"/>
      <c r="H124" s="1546"/>
      <c r="I124" s="684"/>
      <c r="J124" s="684"/>
    </row>
    <row r="125" spans="1:10" ht="15.75" customHeight="1">
      <c r="A125" s="2156">
        <v>4</v>
      </c>
      <c r="B125" s="2194" t="s">
        <v>1958</v>
      </c>
      <c r="C125" s="2158"/>
      <c r="D125" s="2159" t="s">
        <v>1959</v>
      </c>
      <c r="E125" s="2159"/>
      <c r="F125" s="2159"/>
      <c r="G125" s="2223" t="s">
        <v>1960</v>
      </c>
      <c r="H125" s="2159"/>
      <c r="I125" s="2162" t="s">
        <v>1961</v>
      </c>
      <c r="J125" s="684"/>
    </row>
    <row r="126" spans="1:10" ht="15.75" customHeight="1">
      <c r="A126" s="2163" t="s">
        <v>4</v>
      </c>
      <c r="B126" s="2164" t="s">
        <v>161</v>
      </c>
      <c r="C126" s="2165" t="s">
        <v>670</v>
      </c>
      <c r="D126" s="2166" t="s">
        <v>1923</v>
      </c>
      <c r="E126" s="2164" t="s">
        <v>4</v>
      </c>
      <c r="F126" s="2164" t="s">
        <v>4</v>
      </c>
      <c r="G126" s="2167" t="s">
        <v>1589</v>
      </c>
      <c r="H126" s="2164" t="s">
        <v>25</v>
      </c>
      <c r="I126" s="2168" t="s">
        <v>818</v>
      </c>
      <c r="J126" s="684"/>
    </row>
    <row r="127" spans="1:10" s="2106" customFormat="1" ht="15.75" customHeight="1">
      <c r="A127" s="2169"/>
      <c r="B127" s="2170"/>
      <c r="C127" s="2171"/>
      <c r="D127" s="2172" t="s">
        <v>1924</v>
      </c>
      <c r="E127" s="2172" t="s">
        <v>155</v>
      </c>
      <c r="F127" s="2172" t="s">
        <v>1925</v>
      </c>
      <c r="G127" s="2173"/>
      <c r="H127" s="2172"/>
      <c r="I127" s="2174" t="s">
        <v>823</v>
      </c>
      <c r="J127" s="2138"/>
    </row>
    <row r="128" spans="1:10" ht="15.75" customHeight="1">
      <c r="A128" s="713">
        <v>1</v>
      </c>
      <c r="B128" s="2058" t="s">
        <v>1882</v>
      </c>
      <c r="C128" s="2175" t="s">
        <v>114</v>
      </c>
      <c r="D128" s="2176">
        <v>47</v>
      </c>
      <c r="E128" s="1531">
        <v>1</v>
      </c>
      <c r="F128" s="1531">
        <v>1</v>
      </c>
      <c r="G128" s="2190" t="s">
        <v>1962</v>
      </c>
      <c r="H128" s="1618">
        <v>1</v>
      </c>
      <c r="I128" s="1516">
        <v>1986</v>
      </c>
      <c r="J128" s="684"/>
    </row>
    <row r="129" spans="1:9" ht="15.75" customHeight="1">
      <c r="A129" s="713">
        <v>2</v>
      </c>
      <c r="B129" s="2117" t="s">
        <v>1861</v>
      </c>
      <c r="C129" s="2176" t="s">
        <v>386</v>
      </c>
      <c r="D129" s="2176">
        <v>4</v>
      </c>
      <c r="E129" s="1531">
        <v>5</v>
      </c>
      <c r="F129" s="1531">
        <v>1</v>
      </c>
      <c r="G129" s="2190" t="s">
        <v>1963</v>
      </c>
      <c r="H129" s="1618">
        <v>2</v>
      </c>
      <c r="I129" s="1516">
        <v>1986</v>
      </c>
    </row>
    <row r="130" spans="1:9" ht="15.75" customHeight="1">
      <c r="A130" s="713">
        <v>3</v>
      </c>
      <c r="B130" s="2115" t="s">
        <v>942</v>
      </c>
      <c r="C130" s="2176" t="s">
        <v>386</v>
      </c>
      <c r="D130" s="2176">
        <v>3</v>
      </c>
      <c r="E130" s="1531">
        <v>2</v>
      </c>
      <c r="F130" s="1531">
        <v>1</v>
      </c>
      <c r="G130" s="2190" t="s">
        <v>1964</v>
      </c>
      <c r="H130" s="1618">
        <v>3</v>
      </c>
      <c r="I130" s="1516">
        <v>1986</v>
      </c>
    </row>
    <row r="131" spans="1:9" ht="15.75" customHeight="1">
      <c r="A131" s="713">
        <v>4</v>
      </c>
      <c r="B131" s="2041" t="s">
        <v>952</v>
      </c>
      <c r="C131" s="2175" t="s">
        <v>678</v>
      </c>
      <c r="D131" s="2176">
        <v>35</v>
      </c>
      <c r="E131" s="1531">
        <v>3</v>
      </c>
      <c r="F131" s="1531">
        <v>1</v>
      </c>
      <c r="G131" s="2190" t="s">
        <v>1965</v>
      </c>
      <c r="H131" s="2196">
        <v>4</v>
      </c>
      <c r="I131" s="1516">
        <v>1981</v>
      </c>
    </row>
    <row r="132" spans="1:9" ht="15.75" customHeight="1">
      <c r="A132" s="713">
        <v>5</v>
      </c>
      <c r="B132" s="2125" t="s">
        <v>954</v>
      </c>
      <c r="C132" s="2176" t="s">
        <v>131</v>
      </c>
      <c r="D132" s="2176">
        <v>91</v>
      </c>
      <c r="E132" s="1531">
        <v>8</v>
      </c>
      <c r="F132" s="1531">
        <v>1</v>
      </c>
      <c r="G132" s="2190" t="s">
        <v>1966</v>
      </c>
      <c r="H132" s="2196">
        <v>5</v>
      </c>
      <c r="I132" s="1516">
        <v>1982</v>
      </c>
    </row>
    <row r="133" spans="1:9" ht="15.75" customHeight="1">
      <c r="A133" s="713">
        <v>6</v>
      </c>
      <c r="B133" s="2041" t="s">
        <v>974</v>
      </c>
      <c r="C133" s="2175" t="s">
        <v>668</v>
      </c>
      <c r="D133" s="2176">
        <v>23</v>
      </c>
      <c r="E133" s="1531">
        <v>4</v>
      </c>
      <c r="F133" s="1531">
        <v>1</v>
      </c>
      <c r="G133" s="2190" t="s">
        <v>1967</v>
      </c>
      <c r="H133" s="2196">
        <v>6</v>
      </c>
      <c r="I133" s="1516">
        <v>1973</v>
      </c>
    </row>
    <row r="134" spans="1:9" ht="15.75" customHeight="1">
      <c r="A134" s="713">
        <v>7</v>
      </c>
      <c r="B134" s="2041" t="s">
        <v>1870</v>
      </c>
      <c r="C134" s="2175" t="s">
        <v>115</v>
      </c>
      <c r="D134" s="2176">
        <v>53</v>
      </c>
      <c r="E134" s="1531">
        <v>6</v>
      </c>
      <c r="F134" s="1531">
        <v>1</v>
      </c>
      <c r="G134" s="2190" t="s">
        <v>1968</v>
      </c>
      <c r="H134" s="2196">
        <v>7</v>
      </c>
      <c r="I134" s="1516">
        <v>1982</v>
      </c>
    </row>
    <row r="135" spans="1:9" ht="15.75" customHeight="1">
      <c r="A135" s="713">
        <v>8</v>
      </c>
      <c r="B135" s="2083" t="s">
        <v>1887</v>
      </c>
      <c r="C135" s="2175" t="s">
        <v>147</v>
      </c>
      <c r="D135" s="2176">
        <v>73</v>
      </c>
      <c r="E135" s="1531">
        <v>7</v>
      </c>
      <c r="F135" s="1531">
        <v>1</v>
      </c>
      <c r="G135" s="2190" t="s">
        <v>1969</v>
      </c>
      <c r="H135" s="2196">
        <v>8</v>
      </c>
      <c r="I135" s="1516">
        <v>1981</v>
      </c>
    </row>
    <row r="136" spans="1:9" ht="15.75" customHeight="1">
      <c r="A136" s="713">
        <v>9</v>
      </c>
      <c r="B136" s="2083" t="s">
        <v>1865</v>
      </c>
      <c r="C136" s="2175" t="s">
        <v>668</v>
      </c>
      <c r="D136" s="2176">
        <v>32</v>
      </c>
      <c r="E136" s="1531">
        <v>11</v>
      </c>
      <c r="F136" s="2188">
        <v>1</v>
      </c>
      <c r="G136" s="2190" t="s">
        <v>1970</v>
      </c>
      <c r="H136" s="2196">
        <v>9</v>
      </c>
      <c r="I136" s="1516">
        <v>1985</v>
      </c>
    </row>
    <row r="137" spans="1:9" ht="15.75" customHeight="1">
      <c r="A137" s="713">
        <v>10</v>
      </c>
      <c r="B137" s="2041" t="s">
        <v>969</v>
      </c>
      <c r="C137" s="2175" t="s">
        <v>146</v>
      </c>
      <c r="D137" s="2176">
        <v>86</v>
      </c>
      <c r="E137" s="1531">
        <v>9</v>
      </c>
      <c r="F137" s="2224">
        <v>1</v>
      </c>
      <c r="G137" s="2190" t="s">
        <v>1971</v>
      </c>
      <c r="H137" s="2196">
        <v>10</v>
      </c>
      <c r="I137" s="1516">
        <v>1983</v>
      </c>
    </row>
    <row r="138" spans="1:9" ht="15.75" customHeight="1" thickBot="1">
      <c r="A138" s="713">
        <v>11</v>
      </c>
      <c r="B138" s="2225" t="s">
        <v>1906</v>
      </c>
      <c r="C138" s="2212" t="s">
        <v>18</v>
      </c>
      <c r="D138" s="2181">
        <v>67</v>
      </c>
      <c r="E138" s="1585">
        <v>10</v>
      </c>
      <c r="F138" s="1585">
        <v>1</v>
      </c>
      <c r="G138" s="2213" t="s">
        <v>1972</v>
      </c>
      <c r="H138" s="2200">
        <v>11</v>
      </c>
      <c r="I138" s="2214">
        <v>1970</v>
      </c>
    </row>
    <row r="139" spans="1:9" ht="15.75" customHeight="1">
      <c r="A139" s="713">
        <v>12</v>
      </c>
      <c r="B139" s="2093" t="s">
        <v>1832</v>
      </c>
      <c r="C139" s="2185" t="s">
        <v>401</v>
      </c>
      <c r="D139" s="794">
        <v>15</v>
      </c>
      <c r="E139" s="1525">
        <v>8</v>
      </c>
      <c r="F139" s="1525">
        <v>2</v>
      </c>
      <c r="G139" s="2216" t="s">
        <v>1973</v>
      </c>
      <c r="H139" s="2187">
        <v>1</v>
      </c>
      <c r="I139" s="2226">
        <v>1994</v>
      </c>
    </row>
    <row r="140" spans="1:9" ht="15.75" customHeight="1">
      <c r="A140" s="713">
        <v>13</v>
      </c>
      <c r="B140" s="2083" t="s">
        <v>1844</v>
      </c>
      <c r="C140" s="2175" t="s">
        <v>15</v>
      </c>
      <c r="D140" s="2176">
        <v>10</v>
      </c>
      <c r="E140" s="1531">
        <v>4</v>
      </c>
      <c r="F140" s="2188">
        <v>2</v>
      </c>
      <c r="G140" s="2190" t="s">
        <v>1974</v>
      </c>
      <c r="H140" s="1618">
        <v>2</v>
      </c>
      <c r="I140" s="1531">
        <v>2001</v>
      </c>
    </row>
    <row r="141" spans="1:9" ht="15.75" customHeight="1">
      <c r="A141" s="713">
        <v>14</v>
      </c>
      <c r="B141" s="2117" t="s">
        <v>914</v>
      </c>
      <c r="C141" s="2175" t="s">
        <v>402</v>
      </c>
      <c r="D141" s="2176">
        <v>60</v>
      </c>
      <c r="E141" s="1525">
        <v>1</v>
      </c>
      <c r="F141" s="2188">
        <v>2</v>
      </c>
      <c r="G141" s="2190" t="s">
        <v>1975</v>
      </c>
      <c r="H141" s="1618">
        <v>3</v>
      </c>
      <c r="I141" s="1531">
        <v>1987</v>
      </c>
    </row>
    <row r="142" spans="1:9" ht="15.75" customHeight="1">
      <c r="A142" s="713">
        <v>15</v>
      </c>
      <c r="B142" s="2083" t="s">
        <v>924</v>
      </c>
      <c r="C142" s="2175" t="s">
        <v>147</v>
      </c>
      <c r="D142" s="2176">
        <v>75</v>
      </c>
      <c r="E142" s="1531">
        <v>7</v>
      </c>
      <c r="F142" s="2188">
        <v>2</v>
      </c>
      <c r="G142" s="2190" t="s">
        <v>1976</v>
      </c>
      <c r="H142" s="2196">
        <v>4</v>
      </c>
      <c r="I142" s="1531">
        <v>1989</v>
      </c>
    </row>
    <row r="143" spans="1:9" ht="15.75" customHeight="1">
      <c r="A143" s="713">
        <v>16</v>
      </c>
      <c r="B143" s="2041" t="s">
        <v>1855</v>
      </c>
      <c r="C143" s="2175" t="s">
        <v>678</v>
      </c>
      <c r="D143" s="2176">
        <v>34</v>
      </c>
      <c r="E143" s="1525">
        <v>5</v>
      </c>
      <c r="F143" s="2188">
        <v>2</v>
      </c>
      <c r="G143" s="2190" t="s">
        <v>1977</v>
      </c>
      <c r="H143" s="2196">
        <v>5</v>
      </c>
      <c r="I143" s="1531">
        <v>1989</v>
      </c>
    </row>
    <row r="144" spans="1:9" ht="15.75" customHeight="1">
      <c r="A144" s="713">
        <v>17</v>
      </c>
      <c r="B144" s="2041" t="s">
        <v>910</v>
      </c>
      <c r="C144" s="2175" t="s">
        <v>678</v>
      </c>
      <c r="D144" s="2176">
        <v>33</v>
      </c>
      <c r="E144" s="1531">
        <v>6</v>
      </c>
      <c r="F144" s="2188">
        <v>2</v>
      </c>
      <c r="G144" s="2190" t="s">
        <v>1978</v>
      </c>
      <c r="H144" s="2196">
        <v>6</v>
      </c>
      <c r="I144" s="1531">
        <v>1996</v>
      </c>
    </row>
    <row r="145" spans="1:9" ht="15.75" customHeight="1">
      <c r="A145" s="713">
        <v>18</v>
      </c>
      <c r="B145" s="2041" t="s">
        <v>899</v>
      </c>
      <c r="C145" s="2175" t="s">
        <v>668</v>
      </c>
      <c r="D145" s="2176">
        <v>24</v>
      </c>
      <c r="E145" s="1525">
        <v>2</v>
      </c>
      <c r="F145" s="2188">
        <v>2</v>
      </c>
      <c r="G145" s="2190" t="s">
        <v>1979</v>
      </c>
      <c r="H145" s="2196">
        <v>7</v>
      </c>
      <c r="I145" s="1531">
        <v>1990</v>
      </c>
    </row>
    <row r="146" spans="1:9" ht="15.75" customHeight="1">
      <c r="A146" s="713">
        <v>19</v>
      </c>
      <c r="B146" s="2115" t="s">
        <v>1905</v>
      </c>
      <c r="C146" s="2175" t="s">
        <v>18</v>
      </c>
      <c r="D146" s="2176">
        <v>68</v>
      </c>
      <c r="E146" s="1531">
        <v>9</v>
      </c>
      <c r="F146" s="2188">
        <v>2</v>
      </c>
      <c r="G146" s="2190" t="s">
        <v>1980</v>
      </c>
      <c r="H146" s="2196">
        <v>8</v>
      </c>
      <c r="I146" s="1531">
        <v>1992</v>
      </c>
    </row>
    <row r="147" spans="1:9" ht="15.75" customHeight="1">
      <c r="A147" s="713">
        <v>20</v>
      </c>
      <c r="B147" s="2083" t="s">
        <v>918</v>
      </c>
      <c r="C147" s="2210" t="s">
        <v>834</v>
      </c>
      <c r="D147" s="2176">
        <v>97</v>
      </c>
      <c r="E147" s="1525">
        <v>10</v>
      </c>
      <c r="F147" s="2188">
        <v>2</v>
      </c>
      <c r="G147" s="2190" t="s">
        <v>1981</v>
      </c>
      <c r="H147" s="2196">
        <v>9</v>
      </c>
      <c r="I147" s="1531">
        <v>1996</v>
      </c>
    </row>
    <row r="148" spans="1:9" ht="15.75" customHeight="1">
      <c r="A148" s="2189"/>
      <c r="B148" s="2041" t="s">
        <v>1881</v>
      </c>
      <c r="C148" s="2175" t="s">
        <v>114</v>
      </c>
      <c r="D148" s="2176">
        <v>49</v>
      </c>
      <c r="E148" s="1531">
        <v>3</v>
      </c>
      <c r="F148" s="2188">
        <v>2</v>
      </c>
      <c r="G148" s="1605" t="s">
        <v>1926</v>
      </c>
      <c r="H148" s="2196" t="s">
        <v>1926</v>
      </c>
      <c r="I148" s="1531">
        <v>1988</v>
      </c>
    </row>
    <row r="149" spans="1:9" ht="15.75" customHeight="1">
      <c r="A149" s="713"/>
      <c r="B149" s="2083"/>
      <c r="C149" s="2176"/>
      <c r="D149" s="2176"/>
      <c r="E149" s="1531"/>
      <c r="F149" s="1531"/>
      <c r="G149" s="2190"/>
      <c r="H149" s="2196"/>
      <c r="I149" s="2191" t="s">
        <v>1927</v>
      </c>
    </row>
    <row r="150" spans="1:9" ht="15.75" customHeight="1">
      <c r="A150" s="682"/>
      <c r="B150" s="683"/>
      <c r="C150" s="683"/>
      <c r="D150" s="684"/>
      <c r="E150" s="684"/>
      <c r="F150" s="684"/>
      <c r="G150" s="2155"/>
      <c r="H150" s="684"/>
      <c r="I150" s="684"/>
    </row>
    <row r="151" spans="1:9" ht="15.75" customHeight="1">
      <c r="A151" s="682"/>
      <c r="B151" s="683"/>
      <c r="C151" s="683"/>
      <c r="D151" s="684"/>
      <c r="E151" s="684"/>
      <c r="F151" s="684"/>
      <c r="G151" s="2155"/>
      <c r="H151" s="684"/>
      <c r="I151" s="684"/>
    </row>
    <row r="152" spans="1:9" ht="15.75" customHeight="1">
      <c r="A152" s="682"/>
      <c r="B152" s="683"/>
      <c r="C152" s="683"/>
      <c r="D152" s="684"/>
      <c r="E152" s="684"/>
      <c r="F152" s="684"/>
      <c r="G152" s="2155"/>
      <c r="H152" s="684"/>
      <c r="I152" s="684"/>
    </row>
    <row r="153" spans="1:9" ht="15.75" customHeight="1">
      <c r="A153" s="682"/>
      <c r="B153" s="683"/>
      <c r="C153" s="683"/>
      <c r="D153" s="684"/>
      <c r="E153" s="684"/>
      <c r="F153" s="684"/>
      <c r="G153" s="2155"/>
      <c r="H153" s="684"/>
      <c r="I153" s="684"/>
    </row>
    <row r="154" spans="1:9" ht="15.75" customHeight="1">
      <c r="A154" s="682"/>
      <c r="B154" s="683"/>
      <c r="C154" s="683"/>
      <c r="D154" s="684"/>
      <c r="E154" s="684"/>
      <c r="F154" s="684"/>
      <c r="G154" s="2155"/>
      <c r="H154" s="684"/>
      <c r="I154" s="684"/>
    </row>
    <row r="155" spans="1:9" ht="15.75" customHeight="1">
      <c r="A155" s="682"/>
      <c r="B155" s="683"/>
      <c r="C155" s="683"/>
      <c r="D155" s="684"/>
      <c r="E155" s="684"/>
      <c r="F155" s="684"/>
      <c r="G155" s="2155"/>
      <c r="H155" s="684"/>
      <c r="I155" s="684"/>
    </row>
    <row r="156" spans="1:9" ht="15.75" customHeight="1">
      <c r="A156" s="682"/>
      <c r="B156" s="683"/>
      <c r="C156" s="683"/>
      <c r="D156" s="684"/>
      <c r="E156" s="684"/>
      <c r="F156" s="684"/>
      <c r="G156" s="2155"/>
      <c r="H156" s="684"/>
      <c r="I156" s="684"/>
    </row>
    <row r="157" spans="1:9" ht="15.75" customHeight="1">
      <c r="A157" s="682"/>
      <c r="B157" s="683"/>
      <c r="C157" s="683"/>
      <c r="D157" s="684"/>
      <c r="E157" s="684"/>
      <c r="F157" s="684"/>
      <c r="G157" s="2155"/>
      <c r="H157" s="684"/>
      <c r="I157" s="684"/>
    </row>
    <row r="158" spans="1:9" ht="15.75" customHeight="1">
      <c r="A158" s="682"/>
      <c r="B158" s="683"/>
      <c r="C158" s="683"/>
      <c r="D158" s="684"/>
      <c r="E158" s="684"/>
      <c r="F158" s="684"/>
      <c r="G158" s="2155"/>
      <c r="H158" s="684"/>
      <c r="I158" s="684"/>
    </row>
    <row r="159" spans="1:9" ht="15.75" customHeight="1">
      <c r="A159" s="682"/>
      <c r="B159" s="683"/>
      <c r="C159" s="683"/>
      <c r="D159" s="684"/>
      <c r="E159" s="684"/>
      <c r="F159" s="684"/>
      <c r="G159" s="2155"/>
      <c r="H159" s="684"/>
      <c r="I159" s="684"/>
    </row>
    <row r="160" spans="1:9" ht="15.75" customHeight="1">
      <c r="A160" s="682"/>
      <c r="B160" s="683"/>
      <c r="C160" s="683"/>
      <c r="D160" s="684"/>
      <c r="E160" s="684"/>
      <c r="F160" s="684"/>
      <c r="G160" s="2155"/>
      <c r="H160" s="684"/>
      <c r="I160" s="684"/>
    </row>
    <row r="161" spans="1:8" ht="15.75" customHeight="1">
      <c r="A161" s="682"/>
      <c r="B161" s="683"/>
      <c r="C161" s="683"/>
      <c r="D161" s="684"/>
      <c r="E161" s="684"/>
      <c r="F161" s="684"/>
      <c r="G161" s="2155"/>
      <c r="H161" s="684"/>
    </row>
    <row r="162" spans="1:8" ht="15.75" customHeight="1">
      <c r="A162" s="682"/>
      <c r="B162" s="683"/>
      <c r="C162" s="683"/>
      <c r="D162" s="684"/>
      <c r="E162" s="684"/>
      <c r="F162" s="684"/>
      <c r="G162" s="2155"/>
      <c r="H162" s="684"/>
    </row>
    <row r="169" spans="1:8" ht="15.75" customHeight="1">
      <c r="A169" s="682"/>
      <c r="B169" s="2022" t="s">
        <v>1982</v>
      </c>
      <c r="C169" s="684"/>
      <c r="D169" s="2166" t="s">
        <v>1923</v>
      </c>
      <c r="E169" s="684"/>
      <c r="F169" s="684"/>
      <c r="G169" s="2160" t="s">
        <v>1960</v>
      </c>
      <c r="H169" s="684" t="s">
        <v>1983</v>
      </c>
    </row>
    <row r="170" spans="1:8" ht="15.75" customHeight="1">
      <c r="A170" s="2227" t="s">
        <v>4</v>
      </c>
      <c r="B170" s="2228" t="s">
        <v>1365</v>
      </c>
      <c r="C170" s="2229" t="s">
        <v>1366</v>
      </c>
      <c r="D170" s="2172" t="s">
        <v>1924</v>
      </c>
      <c r="E170" s="2229" t="s">
        <v>330</v>
      </c>
      <c r="F170" s="2230" t="s">
        <v>1984</v>
      </c>
      <c r="G170" s="2231" t="s">
        <v>1589</v>
      </c>
      <c r="H170" s="2229" t="s">
        <v>25</v>
      </c>
    </row>
    <row r="171" spans="1:8" ht="15.75" customHeight="1">
      <c r="A171" s="720">
        <v>1</v>
      </c>
      <c r="B171" s="2232" t="s">
        <v>1833</v>
      </c>
      <c r="C171" s="2218" t="s">
        <v>401</v>
      </c>
      <c r="D171" s="2233">
        <v>3</v>
      </c>
      <c r="E171" s="2220">
        <v>2</v>
      </c>
      <c r="F171" s="2220">
        <v>2</v>
      </c>
      <c r="G171" s="2234" t="s">
        <v>1985</v>
      </c>
      <c r="H171" s="2235">
        <v>1</v>
      </c>
    </row>
    <row r="172" spans="1:8" ht="15.75" customHeight="1">
      <c r="A172" s="720">
        <v>2</v>
      </c>
      <c r="B172" s="2232" t="s">
        <v>1373</v>
      </c>
      <c r="C172" s="2218" t="s">
        <v>15</v>
      </c>
      <c r="D172" s="2233">
        <v>2</v>
      </c>
      <c r="E172" s="2236">
        <v>3</v>
      </c>
      <c r="F172" s="2220">
        <v>2</v>
      </c>
      <c r="G172" s="2234" t="s">
        <v>1986</v>
      </c>
      <c r="H172" s="2235">
        <v>2</v>
      </c>
    </row>
    <row r="173" spans="1:8" ht="15.75" customHeight="1">
      <c r="A173" s="720">
        <v>3</v>
      </c>
      <c r="B173" s="2232" t="s">
        <v>1375</v>
      </c>
      <c r="C173" s="2218" t="s">
        <v>678</v>
      </c>
      <c r="D173" s="2233">
        <v>5</v>
      </c>
      <c r="E173" s="2220">
        <v>4</v>
      </c>
      <c r="F173" s="2220">
        <v>2</v>
      </c>
      <c r="G173" s="2234" t="s">
        <v>1987</v>
      </c>
      <c r="H173" s="2235">
        <v>3</v>
      </c>
    </row>
    <row r="174" spans="1:8" ht="15.75" customHeight="1">
      <c r="A174" s="720">
        <v>4</v>
      </c>
      <c r="B174" s="2232" t="s">
        <v>1401</v>
      </c>
      <c r="C174" s="2175" t="s">
        <v>668</v>
      </c>
      <c r="D174" s="2233">
        <v>4</v>
      </c>
      <c r="E174" s="2220">
        <v>6</v>
      </c>
      <c r="F174" s="2220">
        <v>2</v>
      </c>
      <c r="G174" s="2234" t="s">
        <v>1988</v>
      </c>
      <c r="H174" s="2237">
        <v>4</v>
      </c>
    </row>
    <row r="175" spans="1:8" ht="15.75" customHeight="1">
      <c r="A175" s="720">
        <v>5</v>
      </c>
      <c r="B175" s="2232" t="s">
        <v>1389</v>
      </c>
      <c r="C175" s="2218" t="s">
        <v>386</v>
      </c>
      <c r="D175" s="2233">
        <v>1</v>
      </c>
      <c r="E175" s="2220">
        <v>5</v>
      </c>
      <c r="F175" s="2220">
        <v>2</v>
      </c>
      <c r="G175" s="2238" t="s">
        <v>1989</v>
      </c>
      <c r="H175" s="2237">
        <v>5</v>
      </c>
    </row>
    <row r="176" spans="1:8" ht="15.75" customHeight="1">
      <c r="A176" s="720">
        <v>6</v>
      </c>
      <c r="B176" s="2232" t="s">
        <v>1375</v>
      </c>
      <c r="C176" s="2175" t="s">
        <v>131</v>
      </c>
      <c r="D176" s="2233">
        <v>12</v>
      </c>
      <c r="E176" s="2220">
        <v>2</v>
      </c>
      <c r="F176" s="2220">
        <v>1</v>
      </c>
      <c r="G176" s="2238" t="s">
        <v>1990</v>
      </c>
      <c r="H176" s="2237">
        <v>6</v>
      </c>
    </row>
    <row r="177" spans="1:8" ht="15.75" customHeight="1">
      <c r="A177" s="720">
        <v>7</v>
      </c>
      <c r="B177" s="2239" t="s">
        <v>1380</v>
      </c>
      <c r="C177" s="2218" t="s">
        <v>114</v>
      </c>
      <c r="D177" s="2233">
        <v>6</v>
      </c>
      <c r="E177" s="2220">
        <v>5</v>
      </c>
      <c r="F177" s="2220">
        <v>1</v>
      </c>
      <c r="G177" s="2238" t="s">
        <v>1991</v>
      </c>
      <c r="H177" s="2237">
        <v>7</v>
      </c>
    </row>
    <row r="178" spans="1:8" ht="15.75" customHeight="1">
      <c r="A178" s="720">
        <v>8</v>
      </c>
      <c r="B178" s="2239" t="s">
        <v>1375</v>
      </c>
      <c r="C178" s="2218" t="s">
        <v>147</v>
      </c>
      <c r="D178" s="2233">
        <v>10</v>
      </c>
      <c r="E178" s="2220">
        <v>4</v>
      </c>
      <c r="F178" s="2220">
        <v>1</v>
      </c>
      <c r="G178" s="2238" t="s">
        <v>1992</v>
      </c>
      <c r="H178" s="2237">
        <v>8</v>
      </c>
    </row>
    <row r="179" spans="1:8" ht="15.75" customHeight="1">
      <c r="A179" s="720">
        <v>9</v>
      </c>
      <c r="B179" s="2232" t="s">
        <v>1375</v>
      </c>
      <c r="C179" s="2175" t="s">
        <v>402</v>
      </c>
      <c r="D179" s="2233">
        <v>8</v>
      </c>
      <c r="E179" s="2220">
        <v>6</v>
      </c>
      <c r="F179" s="2220">
        <v>1</v>
      </c>
      <c r="G179" s="2238" t="s">
        <v>1993</v>
      </c>
      <c r="H179" s="2237">
        <v>9</v>
      </c>
    </row>
    <row r="180" spans="1:8" ht="15.75" customHeight="1">
      <c r="A180" s="720">
        <v>10</v>
      </c>
      <c r="B180" s="2232" t="s">
        <v>1375</v>
      </c>
      <c r="C180" s="2218" t="s">
        <v>115</v>
      </c>
      <c r="D180" s="2233">
        <v>7</v>
      </c>
      <c r="E180" s="2220">
        <v>1</v>
      </c>
      <c r="F180" s="2220">
        <v>2</v>
      </c>
      <c r="G180" s="2238" t="s">
        <v>1994</v>
      </c>
      <c r="H180" s="2237">
        <v>10</v>
      </c>
    </row>
    <row r="181" spans="1:8" ht="15.75" customHeight="1">
      <c r="A181" s="720">
        <v>11</v>
      </c>
      <c r="B181" s="2232" t="s">
        <v>1375</v>
      </c>
      <c r="C181" s="2218" t="s">
        <v>18</v>
      </c>
      <c r="D181" s="2237">
        <v>9</v>
      </c>
      <c r="E181" s="2220">
        <v>3</v>
      </c>
      <c r="F181" s="2220">
        <v>1</v>
      </c>
      <c r="G181" s="2234" t="s">
        <v>1995</v>
      </c>
      <c r="H181" s="2237">
        <v>11</v>
      </c>
    </row>
    <row r="182" spans="1:8" ht="15.75" customHeight="1">
      <c r="A182" s="720">
        <v>12</v>
      </c>
      <c r="B182" s="2232" t="s">
        <v>1375</v>
      </c>
      <c r="C182" s="2218" t="s">
        <v>146</v>
      </c>
      <c r="D182" s="2233">
        <v>11</v>
      </c>
      <c r="E182" s="2220">
        <v>7</v>
      </c>
      <c r="F182" s="2220">
        <v>1</v>
      </c>
      <c r="G182" s="2234" t="s">
        <v>1996</v>
      </c>
      <c r="H182" s="2237">
        <v>12</v>
      </c>
    </row>
    <row r="183" spans="1:8" ht="15.75" customHeight="1">
      <c r="A183" s="720">
        <v>13</v>
      </c>
      <c r="B183" s="2232" t="s">
        <v>1375</v>
      </c>
      <c r="C183" s="2210" t="s">
        <v>834</v>
      </c>
      <c r="D183" s="2240" t="s">
        <v>1997</v>
      </c>
      <c r="E183" s="2220">
        <v>1</v>
      </c>
      <c r="F183" s="2220">
        <v>1</v>
      </c>
      <c r="G183" s="2234" t="s">
        <v>1998</v>
      </c>
      <c r="H183" s="2237">
        <v>13</v>
      </c>
    </row>
    <row r="184" spans="1:8" ht="15.75" customHeight="1">
      <c r="A184" s="720"/>
      <c r="B184" s="2232"/>
      <c r="C184" s="2218"/>
      <c r="D184" s="2237"/>
      <c r="E184" s="2220"/>
      <c r="F184" s="2220"/>
      <c r="G184" s="2234"/>
      <c r="H184" s="2237"/>
    </row>
    <row r="187" spans="1:8" ht="15.75" customHeight="1">
      <c r="A187" s="682"/>
      <c r="B187" s="730" t="s">
        <v>1916</v>
      </c>
      <c r="C187" s="683"/>
      <c r="D187" s="1686"/>
      <c r="E187" s="683"/>
      <c r="F187" s="724" t="s">
        <v>132</v>
      </c>
      <c r="G187" s="2155"/>
      <c r="H187" s="684"/>
    </row>
    <row r="188" spans="1:8" ht="15.75" customHeight="1">
      <c r="A188" s="682"/>
      <c r="B188" s="730"/>
      <c r="C188" s="683"/>
      <c r="D188" s="1686"/>
      <c r="E188" s="683"/>
      <c r="F188" s="724"/>
      <c r="G188" s="2155"/>
      <c r="H188" s="684"/>
    </row>
    <row r="189" spans="1:8" ht="15.75" customHeight="1">
      <c r="A189" s="682"/>
      <c r="B189" s="730"/>
      <c r="C189" s="683"/>
      <c r="D189" s="1686"/>
      <c r="E189" s="683"/>
      <c r="F189" s="724"/>
      <c r="G189" s="2155"/>
      <c r="H189" s="684"/>
    </row>
    <row r="190" spans="1:8" ht="15.75" customHeight="1">
      <c r="A190" s="682"/>
      <c r="B190" s="730"/>
      <c r="C190" s="683"/>
      <c r="D190" s="1686"/>
      <c r="E190" s="683"/>
      <c r="F190" s="724"/>
      <c r="G190" s="2155"/>
      <c r="H190" s="684"/>
    </row>
    <row r="191" spans="1:8" ht="15.75" customHeight="1">
      <c r="A191" s="682"/>
      <c r="B191" s="730"/>
      <c r="C191" s="683"/>
      <c r="D191" s="1686"/>
      <c r="E191" s="683"/>
      <c r="F191" s="724"/>
      <c r="G191" s="2155"/>
      <c r="H191" s="684"/>
    </row>
    <row r="192" spans="1:8" ht="15.75" hidden="1" customHeight="1">
      <c r="A192" s="2241" t="s">
        <v>1999</v>
      </c>
      <c r="B192" s="2151"/>
      <c r="C192" s="2152"/>
      <c r="D192" s="684"/>
      <c r="E192" s="682"/>
      <c r="F192" s="684"/>
      <c r="G192" s="2155"/>
      <c r="H192" s="2242" t="s">
        <v>25</v>
      </c>
    </row>
    <row r="193" spans="1:8" ht="15.75" hidden="1" customHeight="1">
      <c r="A193" s="2243"/>
      <c r="B193" s="2244"/>
      <c r="C193" s="2245"/>
      <c r="D193" s="2245" t="s">
        <v>1375</v>
      </c>
      <c r="E193" s="2246"/>
      <c r="F193" s="2246"/>
      <c r="G193" s="2247"/>
      <c r="H193" s="2248"/>
    </row>
    <row r="194" spans="1:8" ht="15.75" hidden="1" customHeight="1">
      <c r="A194" s="713">
        <v>1</v>
      </c>
      <c r="B194" s="2115"/>
      <c r="C194" s="793"/>
      <c r="D194" s="793"/>
      <c r="E194" s="2249"/>
      <c r="F194" s="2249"/>
      <c r="G194" s="2250"/>
      <c r="H194" s="2251"/>
    </row>
    <row r="195" spans="1:8" ht="15.75" hidden="1" customHeight="1">
      <c r="A195" s="713">
        <v>2</v>
      </c>
      <c r="B195" s="2049"/>
      <c r="C195" s="2252"/>
      <c r="D195" s="2252"/>
      <c r="E195" s="2249"/>
      <c r="F195" s="2249"/>
      <c r="G195" s="2253"/>
      <c r="H195" s="2205"/>
    </row>
    <row r="196" spans="1:8" ht="15.75" hidden="1" customHeight="1">
      <c r="A196" s="713">
        <v>3</v>
      </c>
      <c r="B196" s="2115"/>
      <c r="C196" s="2252"/>
      <c r="D196" s="2252"/>
      <c r="E196" s="2249"/>
      <c r="F196" s="2249"/>
      <c r="G196" s="2254"/>
      <c r="H196" s="2255"/>
    </row>
    <row r="197" spans="1:8" ht="15.75" hidden="1" customHeight="1">
      <c r="A197" s="713">
        <v>4</v>
      </c>
      <c r="B197" s="2049"/>
      <c r="C197" s="794"/>
      <c r="D197" s="794"/>
      <c r="E197" s="1525"/>
      <c r="F197" s="1525"/>
      <c r="G197" s="2253"/>
      <c r="H197" s="2205"/>
    </row>
    <row r="198" spans="1:8" ht="15.75" hidden="1" customHeight="1">
      <c r="A198" s="2243"/>
      <c r="B198" s="2244"/>
      <c r="C198" s="2245" t="s">
        <v>401</v>
      </c>
      <c r="D198" s="2245" t="s">
        <v>1375</v>
      </c>
      <c r="E198" s="2246"/>
      <c r="F198" s="2246"/>
      <c r="G198" s="2247"/>
      <c r="H198" s="2248"/>
    </row>
    <row r="199" spans="1:8" ht="15.75" hidden="1" customHeight="1">
      <c r="A199" s="713">
        <v>1</v>
      </c>
      <c r="B199" s="2256"/>
      <c r="C199" s="793"/>
      <c r="D199" s="793"/>
      <c r="E199" s="2249"/>
      <c r="F199" s="2249"/>
      <c r="G199" s="2250"/>
      <c r="H199" s="2251"/>
    </row>
    <row r="200" spans="1:8" ht="15.75" hidden="1" customHeight="1">
      <c r="A200" s="713">
        <v>2</v>
      </c>
      <c r="B200" s="2257"/>
      <c r="C200" s="2252"/>
      <c r="D200" s="2252"/>
      <c r="E200" s="2249"/>
      <c r="F200" s="2249"/>
      <c r="G200" s="2253"/>
      <c r="H200" s="2205"/>
    </row>
    <row r="201" spans="1:8" ht="15.75" hidden="1" customHeight="1">
      <c r="A201" s="713">
        <v>3</v>
      </c>
      <c r="B201" s="2258"/>
      <c r="C201" s="2252"/>
      <c r="D201" s="2252"/>
      <c r="E201" s="2249"/>
      <c r="F201" s="2249"/>
      <c r="G201" s="2254"/>
      <c r="H201" s="2255"/>
    </row>
    <row r="202" spans="1:8" ht="15.75" hidden="1" customHeight="1">
      <c r="A202" s="713">
        <v>4</v>
      </c>
      <c r="B202" s="2257"/>
      <c r="C202" s="794"/>
      <c r="D202" s="794"/>
      <c r="E202" s="1525"/>
      <c r="F202" s="1525"/>
      <c r="G202" s="2253"/>
      <c r="H202" s="2205"/>
    </row>
    <row r="203" spans="1:8" ht="15.75" hidden="1" customHeight="1">
      <c r="A203" s="2243"/>
      <c r="B203" s="2244"/>
      <c r="C203" s="2245" t="s">
        <v>115</v>
      </c>
      <c r="D203" s="2245" t="s">
        <v>1375</v>
      </c>
      <c r="E203" s="2246"/>
      <c r="F203" s="2246"/>
      <c r="G203" s="2247"/>
      <c r="H203" s="2248"/>
    </row>
    <row r="204" spans="1:8" ht="15.75" hidden="1" customHeight="1">
      <c r="A204" s="713">
        <v>1</v>
      </c>
      <c r="B204" s="2041"/>
      <c r="C204" s="793"/>
      <c r="D204" s="793"/>
      <c r="E204" s="2249"/>
      <c r="F204" s="2249"/>
      <c r="G204" s="2250"/>
      <c r="H204" s="2251"/>
    </row>
    <row r="205" spans="1:8" ht="15.75" hidden="1" customHeight="1">
      <c r="A205" s="713">
        <v>2</v>
      </c>
      <c r="B205" s="2099"/>
      <c r="C205" s="2252"/>
      <c r="D205" s="2252"/>
      <c r="E205" s="2249"/>
      <c r="F205" s="2249"/>
      <c r="G205" s="2253"/>
      <c r="H205" s="2205"/>
    </row>
    <row r="206" spans="1:8" ht="15.75" hidden="1" customHeight="1">
      <c r="A206" s="713">
        <v>3</v>
      </c>
      <c r="B206" s="2041"/>
      <c r="C206" s="2252"/>
      <c r="D206" s="2252"/>
      <c r="E206" s="2249"/>
      <c r="F206" s="2249"/>
      <c r="G206" s="2254"/>
      <c r="H206" s="2255"/>
    </row>
    <row r="207" spans="1:8" ht="15.75" hidden="1" customHeight="1">
      <c r="A207" s="713">
        <v>4</v>
      </c>
      <c r="B207" s="2099"/>
      <c r="C207" s="794"/>
      <c r="D207" s="794"/>
      <c r="E207" s="1525"/>
      <c r="F207" s="1525"/>
      <c r="G207" s="2253"/>
      <c r="H207" s="2205"/>
    </row>
    <row r="208" spans="1:8" ht="15.75" hidden="1" customHeight="1">
      <c r="A208" s="2243"/>
      <c r="B208" s="2244"/>
      <c r="C208" s="2245"/>
      <c r="D208" s="2245" t="s">
        <v>1375</v>
      </c>
      <c r="E208" s="2246"/>
      <c r="F208" s="2246"/>
      <c r="G208" s="2247"/>
      <c r="H208" s="2248"/>
    </row>
    <row r="209" spans="1:8" ht="15.75" hidden="1" customHeight="1">
      <c r="A209" s="713">
        <v>1</v>
      </c>
      <c r="B209" s="2041"/>
      <c r="C209" s="793"/>
      <c r="D209" s="793"/>
      <c r="E209" s="2249"/>
      <c r="F209" s="2249"/>
      <c r="G209" s="2250"/>
      <c r="H209" s="2251"/>
    </row>
    <row r="210" spans="1:8" ht="15.75" hidden="1" customHeight="1">
      <c r="A210" s="713">
        <v>2</v>
      </c>
      <c r="B210" s="2099"/>
      <c r="C210" s="2252"/>
      <c r="D210" s="2252"/>
      <c r="E210" s="2249"/>
      <c r="F210" s="2249"/>
      <c r="G210" s="2253"/>
      <c r="H210" s="2205"/>
    </row>
    <row r="211" spans="1:8" ht="15.75" hidden="1" customHeight="1">
      <c r="A211" s="713">
        <v>3</v>
      </c>
      <c r="B211" s="2041"/>
      <c r="C211" s="2252"/>
      <c r="D211" s="2252"/>
      <c r="E211" s="2249"/>
      <c r="F211" s="2249"/>
      <c r="G211" s="2254"/>
      <c r="H211" s="2255"/>
    </row>
    <row r="212" spans="1:8" ht="15.75" hidden="1" customHeight="1">
      <c r="A212" s="713">
        <v>4</v>
      </c>
      <c r="B212" s="2099"/>
      <c r="C212" s="794"/>
      <c r="D212" s="794"/>
      <c r="E212" s="1525"/>
      <c r="F212" s="1525"/>
      <c r="G212" s="2253"/>
      <c r="H212" s="2205"/>
    </row>
    <row r="213" spans="1:8" ht="15.75" hidden="1" customHeight="1">
      <c r="A213" s="2243"/>
      <c r="B213" s="2244"/>
      <c r="C213" s="2245"/>
      <c r="D213" s="2245" t="s">
        <v>1375</v>
      </c>
      <c r="E213" s="2246"/>
      <c r="F213" s="2246"/>
      <c r="G213" s="2247"/>
      <c r="H213" s="2248"/>
    </row>
    <row r="214" spans="1:8" ht="15.75" hidden="1" customHeight="1">
      <c r="A214" s="713">
        <v>1</v>
      </c>
      <c r="B214" s="2256"/>
      <c r="C214" s="793"/>
      <c r="D214" s="793"/>
      <c r="E214" s="2249"/>
      <c r="F214" s="2249"/>
      <c r="G214" s="2250"/>
      <c r="H214" s="2251"/>
    </row>
    <row r="215" spans="1:8" ht="15.75" hidden="1" customHeight="1">
      <c r="A215" s="713">
        <v>2</v>
      </c>
      <c r="B215" s="2257"/>
      <c r="C215" s="2252"/>
      <c r="D215" s="2252"/>
      <c r="E215" s="2249"/>
      <c r="F215" s="2249"/>
      <c r="G215" s="2253"/>
      <c r="H215" s="2205"/>
    </row>
    <row r="216" spans="1:8" ht="15.75" hidden="1" customHeight="1">
      <c r="A216" s="713">
        <v>3</v>
      </c>
      <c r="B216" s="2258"/>
      <c r="C216" s="2252"/>
      <c r="D216" s="2252"/>
      <c r="E216" s="2249"/>
      <c r="F216" s="2249"/>
      <c r="G216" s="2254"/>
      <c r="H216" s="2255"/>
    </row>
    <row r="217" spans="1:8" ht="15.75" hidden="1" customHeight="1">
      <c r="A217" s="713">
        <v>4</v>
      </c>
      <c r="B217" s="2257"/>
      <c r="C217" s="794"/>
      <c r="D217" s="794"/>
      <c r="E217" s="1525"/>
      <c r="F217" s="1525"/>
      <c r="G217" s="2253"/>
      <c r="H217" s="2205"/>
    </row>
    <row r="218" spans="1:8" ht="15.75" hidden="1" customHeight="1">
      <c r="A218" s="2243"/>
      <c r="B218" s="2244"/>
      <c r="C218" s="2245" t="s">
        <v>402</v>
      </c>
      <c r="D218" s="2245" t="s">
        <v>1375</v>
      </c>
      <c r="E218" s="2246"/>
      <c r="F218" s="2246"/>
      <c r="G218" s="2247"/>
      <c r="H218" s="2248"/>
    </row>
    <row r="219" spans="1:8" ht="15.75" hidden="1" customHeight="1">
      <c r="A219" s="713">
        <v>1</v>
      </c>
      <c r="B219" s="2256"/>
      <c r="C219" s="793"/>
      <c r="D219" s="793"/>
      <c r="E219" s="2249"/>
      <c r="F219" s="2249"/>
      <c r="G219" s="2250"/>
      <c r="H219" s="2251"/>
    </row>
    <row r="220" spans="1:8" ht="15.75" hidden="1" customHeight="1">
      <c r="A220" s="713">
        <v>2</v>
      </c>
      <c r="B220" s="2257"/>
      <c r="C220" s="2252"/>
      <c r="D220" s="2252"/>
      <c r="E220" s="2249"/>
      <c r="F220" s="2249"/>
      <c r="G220" s="2253"/>
      <c r="H220" s="2205"/>
    </row>
    <row r="221" spans="1:8" ht="15.75" hidden="1" customHeight="1">
      <c r="A221" s="713">
        <v>3</v>
      </c>
      <c r="B221" s="2258"/>
      <c r="C221" s="2252"/>
      <c r="D221" s="2252"/>
      <c r="E221" s="2249"/>
      <c r="F221" s="2249"/>
      <c r="G221" s="2254"/>
      <c r="H221" s="2255"/>
    </row>
    <row r="222" spans="1:8" ht="15.75" hidden="1" customHeight="1">
      <c r="A222" s="713">
        <v>4</v>
      </c>
      <c r="B222" s="2257"/>
      <c r="C222" s="794"/>
      <c r="D222" s="794"/>
      <c r="E222" s="1525"/>
      <c r="F222" s="1525"/>
      <c r="G222" s="2253"/>
      <c r="H222" s="2205"/>
    </row>
    <row r="223" spans="1:8" ht="15.75" hidden="1" customHeight="1">
      <c r="A223" s="2243"/>
      <c r="B223" s="2244"/>
      <c r="C223" s="2245"/>
      <c r="D223" s="2245" t="s">
        <v>1375</v>
      </c>
      <c r="E223" s="2246"/>
      <c r="F223" s="2246"/>
      <c r="G223" s="2247"/>
      <c r="H223" s="2248"/>
    </row>
    <row r="224" spans="1:8" ht="15.75" hidden="1" customHeight="1">
      <c r="A224" s="713">
        <v>1</v>
      </c>
      <c r="B224" s="2256"/>
      <c r="C224" s="793"/>
      <c r="D224" s="793"/>
      <c r="E224" s="2249"/>
      <c r="F224" s="2249"/>
      <c r="G224" s="2250"/>
      <c r="H224" s="2251"/>
    </row>
    <row r="225" spans="1:8" ht="15.75" hidden="1" customHeight="1">
      <c r="A225" s="713">
        <v>2</v>
      </c>
      <c r="B225" s="2257"/>
      <c r="C225" s="2252"/>
      <c r="D225" s="2252"/>
      <c r="E225" s="2249"/>
      <c r="F225" s="2249"/>
      <c r="G225" s="2253"/>
      <c r="H225" s="2205"/>
    </row>
    <row r="226" spans="1:8" ht="15.75" hidden="1" customHeight="1">
      <c r="A226" s="713">
        <v>3</v>
      </c>
      <c r="B226" s="2258"/>
      <c r="C226" s="2252"/>
      <c r="D226" s="2252"/>
      <c r="E226" s="2249"/>
      <c r="F226" s="2249"/>
      <c r="G226" s="2254"/>
      <c r="H226" s="2255"/>
    </row>
    <row r="227" spans="1:8" ht="15.75" hidden="1" customHeight="1">
      <c r="A227" s="713">
        <v>4</v>
      </c>
      <c r="B227" s="2257"/>
      <c r="C227" s="794"/>
      <c r="D227" s="794"/>
      <c r="E227" s="1525"/>
      <c r="F227" s="1525"/>
      <c r="G227" s="2253"/>
      <c r="H227" s="2205"/>
    </row>
    <row r="228" spans="1:8" ht="15.75" hidden="1" customHeight="1">
      <c r="A228" s="2243"/>
      <c r="B228" s="2244"/>
      <c r="C228" s="2245" t="s">
        <v>114</v>
      </c>
      <c r="D228" s="2245" t="s">
        <v>1380</v>
      </c>
      <c r="E228" s="2246"/>
      <c r="F228" s="2246"/>
      <c r="G228" s="2247"/>
      <c r="H228" s="2248"/>
    </row>
    <row r="229" spans="1:8" ht="15.75" hidden="1" customHeight="1">
      <c r="A229" s="713">
        <v>1</v>
      </c>
      <c r="B229" s="2256"/>
      <c r="C229" s="793"/>
      <c r="D229" s="793"/>
      <c r="E229" s="2249"/>
      <c r="F229" s="2249"/>
      <c r="G229" s="2250"/>
      <c r="H229" s="2251"/>
    </row>
    <row r="230" spans="1:8" ht="15.75" hidden="1" customHeight="1">
      <c r="A230" s="713">
        <v>2</v>
      </c>
      <c r="B230" s="2257"/>
      <c r="C230" s="2252"/>
      <c r="D230" s="2252"/>
      <c r="E230" s="2249"/>
      <c r="F230" s="2249"/>
      <c r="G230" s="2253"/>
      <c r="H230" s="2205"/>
    </row>
    <row r="231" spans="1:8" ht="15.75" hidden="1" customHeight="1">
      <c r="A231" s="713">
        <v>3</v>
      </c>
      <c r="B231" s="2258"/>
      <c r="C231" s="2252"/>
      <c r="D231" s="2252"/>
      <c r="E231" s="2249"/>
      <c r="F231" s="2249"/>
      <c r="G231" s="2254"/>
      <c r="H231" s="2255"/>
    </row>
    <row r="232" spans="1:8" ht="15.75" hidden="1" customHeight="1">
      <c r="A232" s="713">
        <v>4</v>
      </c>
      <c r="B232" s="2257"/>
      <c r="C232" s="794"/>
      <c r="D232" s="794"/>
      <c r="E232" s="1525"/>
      <c r="F232" s="1525"/>
      <c r="G232" s="2253"/>
      <c r="H232" s="2205"/>
    </row>
    <row r="233" spans="1:8" ht="15.75" hidden="1" customHeight="1">
      <c r="A233" s="2243"/>
      <c r="B233" s="2244"/>
      <c r="C233" s="2245"/>
      <c r="D233" s="2245" t="s">
        <v>1375</v>
      </c>
      <c r="E233" s="2246"/>
      <c r="F233" s="2246"/>
      <c r="G233" s="2247"/>
      <c r="H233" s="2248"/>
    </row>
    <row r="234" spans="1:8" ht="15.75" hidden="1" customHeight="1">
      <c r="A234" s="713">
        <v>1</v>
      </c>
      <c r="B234" s="2256"/>
      <c r="C234" s="793"/>
      <c r="D234" s="793"/>
      <c r="E234" s="2249"/>
      <c r="F234" s="2249"/>
      <c r="G234" s="2250"/>
      <c r="H234" s="2251"/>
    </row>
    <row r="235" spans="1:8" ht="15.75" hidden="1" customHeight="1">
      <c r="A235" s="713">
        <v>2</v>
      </c>
      <c r="B235" s="2257"/>
      <c r="C235" s="2252"/>
      <c r="D235" s="2252"/>
      <c r="E235" s="2249"/>
      <c r="F235" s="2249"/>
      <c r="G235" s="2253"/>
      <c r="H235" s="2205"/>
    </row>
    <row r="236" spans="1:8" ht="15.75" hidden="1" customHeight="1">
      <c r="A236" s="713">
        <v>3</v>
      </c>
      <c r="B236" s="2258"/>
      <c r="C236" s="2252"/>
      <c r="D236" s="2252"/>
      <c r="E236" s="2249"/>
      <c r="F236" s="2249"/>
      <c r="G236" s="2254"/>
      <c r="H236" s="2255"/>
    </row>
    <row r="237" spans="1:8" ht="15.75" hidden="1" customHeight="1">
      <c r="A237" s="713">
        <v>4</v>
      </c>
      <c r="B237" s="2257"/>
      <c r="C237" s="794"/>
      <c r="D237" s="794"/>
      <c r="E237" s="1525"/>
      <c r="F237" s="1525"/>
      <c r="G237" s="2253"/>
      <c r="H237" s="2205"/>
    </row>
    <row r="238" spans="1:8" ht="15.75" hidden="1" customHeight="1">
      <c r="A238" s="2243"/>
      <c r="B238" s="2244"/>
      <c r="C238" s="2245" t="s">
        <v>678</v>
      </c>
      <c r="D238" s="2245" t="s">
        <v>1375</v>
      </c>
      <c r="E238" s="2246"/>
      <c r="F238" s="2246"/>
      <c r="G238" s="2247"/>
      <c r="H238" s="2248"/>
    </row>
    <row r="239" spans="1:8" ht="15.75" hidden="1" customHeight="1">
      <c r="A239" s="713">
        <v>1</v>
      </c>
      <c r="B239" s="2256"/>
      <c r="C239" s="793"/>
      <c r="D239" s="793"/>
      <c r="E239" s="2249"/>
      <c r="F239" s="2249"/>
      <c r="G239" s="2250"/>
      <c r="H239" s="2251"/>
    </row>
    <row r="240" spans="1:8" ht="15.75" hidden="1" customHeight="1">
      <c r="A240" s="713">
        <v>2</v>
      </c>
      <c r="B240" s="2257"/>
      <c r="C240" s="2252"/>
      <c r="D240" s="2252"/>
      <c r="E240" s="2249"/>
      <c r="F240" s="2249"/>
      <c r="G240" s="2253"/>
      <c r="H240" s="2205"/>
    </row>
    <row r="241" spans="1:8" ht="15.75" hidden="1" customHeight="1">
      <c r="A241" s="713">
        <v>3</v>
      </c>
      <c r="B241" s="2258"/>
      <c r="C241" s="2252"/>
      <c r="D241" s="2252"/>
      <c r="E241" s="2249"/>
      <c r="F241" s="2249"/>
      <c r="G241" s="2254"/>
      <c r="H241" s="2255"/>
    </row>
    <row r="242" spans="1:8" ht="15.75" hidden="1" customHeight="1">
      <c r="A242" s="713">
        <v>4</v>
      </c>
      <c r="B242" s="2257"/>
      <c r="C242" s="794"/>
      <c r="D242" s="794"/>
      <c r="E242" s="1525"/>
      <c r="F242" s="1525"/>
      <c r="G242" s="2253"/>
      <c r="H242" s="2205"/>
    </row>
    <row r="243" spans="1:8" ht="15.75" hidden="1" customHeight="1">
      <c r="A243" s="2243"/>
      <c r="B243" s="2244"/>
      <c r="C243" s="2245" t="s">
        <v>15</v>
      </c>
      <c r="D243" s="2245" t="s">
        <v>1845</v>
      </c>
      <c r="E243" s="2246"/>
      <c r="F243" s="2246"/>
      <c r="G243" s="2247"/>
      <c r="H243" s="2248"/>
    </row>
    <row r="244" spans="1:8" ht="15.75" hidden="1" customHeight="1">
      <c r="A244" s="713">
        <v>1</v>
      </c>
      <c r="B244" s="2256"/>
      <c r="C244" s="793"/>
      <c r="D244" s="793"/>
      <c r="E244" s="2249"/>
      <c r="F244" s="2249"/>
      <c r="G244" s="2250"/>
      <c r="H244" s="2251"/>
    </row>
    <row r="245" spans="1:8" ht="15.75" hidden="1" customHeight="1">
      <c r="A245" s="713">
        <v>2</v>
      </c>
      <c r="B245" s="2257"/>
      <c r="C245" s="2252"/>
      <c r="D245" s="2252"/>
      <c r="E245" s="2249"/>
      <c r="F245" s="2249"/>
      <c r="G245" s="2253"/>
      <c r="H245" s="2205"/>
    </row>
    <row r="246" spans="1:8" ht="15.75" hidden="1" customHeight="1">
      <c r="A246" s="713">
        <v>3</v>
      </c>
      <c r="B246" s="2258"/>
      <c r="C246" s="2252"/>
      <c r="D246" s="2252"/>
      <c r="E246" s="2249"/>
      <c r="F246" s="2249"/>
      <c r="G246" s="2254"/>
      <c r="H246" s="2255"/>
    </row>
    <row r="247" spans="1:8" ht="15.75" hidden="1" customHeight="1">
      <c r="A247" s="713">
        <v>4</v>
      </c>
      <c r="B247" s="2257"/>
      <c r="C247" s="794"/>
      <c r="D247" s="794"/>
      <c r="E247" s="1525"/>
      <c r="F247" s="1525"/>
      <c r="G247" s="2253"/>
      <c r="H247" s="2205"/>
    </row>
    <row r="248" spans="1:8" ht="15.75" hidden="1" customHeight="1">
      <c r="A248" s="2243"/>
      <c r="B248" s="2244"/>
      <c r="C248" s="2245"/>
      <c r="D248" s="2245" t="s">
        <v>1375</v>
      </c>
      <c r="E248" s="2246"/>
      <c r="F248" s="2246"/>
      <c r="G248" s="2247"/>
      <c r="H248" s="2248"/>
    </row>
    <row r="249" spans="1:8" ht="15.75" hidden="1" customHeight="1">
      <c r="A249" s="713">
        <v>1</v>
      </c>
      <c r="B249" s="2256"/>
      <c r="C249" s="793"/>
      <c r="D249" s="793"/>
      <c r="E249" s="2249"/>
      <c r="F249" s="2249"/>
      <c r="G249" s="2250"/>
      <c r="H249" s="2251"/>
    </row>
    <row r="250" spans="1:8" ht="15.75" hidden="1" customHeight="1">
      <c r="A250" s="713">
        <v>2</v>
      </c>
      <c r="B250" s="2257"/>
      <c r="C250" s="2252"/>
      <c r="D250" s="2252"/>
      <c r="E250" s="2249"/>
      <c r="F250" s="2249"/>
      <c r="G250" s="2253"/>
      <c r="H250" s="2205"/>
    </row>
    <row r="251" spans="1:8" ht="15.75" hidden="1" customHeight="1">
      <c r="A251" s="713">
        <v>3</v>
      </c>
      <c r="B251" s="2258"/>
      <c r="C251" s="2252"/>
      <c r="D251" s="2252"/>
      <c r="E251" s="2249"/>
      <c r="F251" s="2249"/>
      <c r="G251" s="2254"/>
      <c r="H251" s="2255"/>
    </row>
    <row r="252" spans="1:8" ht="15.75" hidden="1" customHeight="1">
      <c r="A252" s="713">
        <v>4</v>
      </c>
      <c r="B252" s="2257"/>
      <c r="C252" s="794"/>
      <c r="D252" s="794"/>
      <c r="E252" s="1525"/>
      <c r="F252" s="1525"/>
      <c r="G252" s="2253"/>
      <c r="H252" s="2205"/>
    </row>
    <row r="253" spans="1:8" ht="15.75" hidden="1" customHeight="1">
      <c r="A253" s="2243"/>
      <c r="B253" s="2244"/>
      <c r="C253" s="2245"/>
      <c r="D253" s="2245" t="s">
        <v>2000</v>
      </c>
      <c r="E253" s="2246"/>
      <c r="F253" s="2246"/>
      <c r="G253" s="2247"/>
      <c r="H253" s="2248"/>
    </row>
    <row r="254" spans="1:8" ht="15.75" hidden="1" customHeight="1">
      <c r="A254" s="713">
        <v>1</v>
      </c>
      <c r="B254" s="2256"/>
      <c r="C254" s="793"/>
      <c r="D254" s="793"/>
      <c r="E254" s="2249"/>
      <c r="F254" s="2249"/>
      <c r="G254" s="2250"/>
      <c r="H254" s="2251"/>
    </row>
    <row r="255" spans="1:8" ht="15.75" hidden="1" customHeight="1">
      <c r="A255" s="713">
        <v>2</v>
      </c>
      <c r="B255" s="2257"/>
      <c r="C255" s="2252"/>
      <c r="D255" s="2252"/>
      <c r="E255" s="2249"/>
      <c r="F255" s="2249"/>
      <c r="G255" s="2253"/>
      <c r="H255" s="2205"/>
    </row>
    <row r="256" spans="1:8" ht="15.75" hidden="1" customHeight="1">
      <c r="A256" s="713">
        <v>3</v>
      </c>
      <c r="B256" s="2258"/>
      <c r="C256" s="2252"/>
      <c r="D256" s="2252"/>
      <c r="E256" s="2249"/>
      <c r="F256" s="2249"/>
      <c r="G256" s="2254"/>
      <c r="H256" s="2255"/>
    </row>
    <row r="257" spans="1:8" ht="15.75" hidden="1" customHeight="1">
      <c r="A257" s="713">
        <v>4</v>
      </c>
      <c r="B257" s="2257"/>
      <c r="C257" s="794"/>
      <c r="D257" s="794"/>
      <c r="E257" s="1525"/>
      <c r="F257" s="1525"/>
      <c r="G257" s="2253"/>
      <c r="H257" s="2205"/>
    </row>
    <row r="258" spans="1:8" ht="15.75" hidden="1" customHeight="1">
      <c r="A258" s="2243"/>
      <c r="B258" s="2244"/>
      <c r="C258" s="2245" t="s">
        <v>18</v>
      </c>
      <c r="D258" s="2245" t="s">
        <v>1375</v>
      </c>
      <c r="E258" s="2246"/>
      <c r="F258" s="2246"/>
      <c r="G258" s="2247"/>
      <c r="H258" s="2248"/>
    </row>
    <row r="259" spans="1:8" ht="15.75" hidden="1" customHeight="1">
      <c r="A259" s="713">
        <v>1</v>
      </c>
      <c r="B259" s="2256"/>
      <c r="C259" s="793"/>
      <c r="D259" s="793"/>
      <c r="E259" s="2249"/>
      <c r="F259" s="2249"/>
      <c r="G259" s="2250"/>
      <c r="H259" s="2251"/>
    </row>
    <row r="260" spans="1:8" ht="15.75" hidden="1" customHeight="1">
      <c r="A260" s="713">
        <v>2</v>
      </c>
      <c r="B260" s="2257"/>
      <c r="C260" s="2252"/>
      <c r="D260" s="2252"/>
      <c r="E260" s="2249"/>
      <c r="F260" s="2249"/>
      <c r="G260" s="2253"/>
      <c r="H260" s="2205"/>
    </row>
    <row r="261" spans="1:8" ht="15.75" hidden="1" customHeight="1">
      <c r="A261" s="713">
        <v>3</v>
      </c>
      <c r="B261" s="2258"/>
      <c r="C261" s="2252"/>
      <c r="D261" s="2252"/>
      <c r="E261" s="2249"/>
      <c r="F261" s="2249"/>
      <c r="G261" s="2254"/>
      <c r="H261" s="2255"/>
    </row>
    <row r="262" spans="1:8" ht="15.75" hidden="1" customHeight="1">
      <c r="A262" s="713">
        <v>4</v>
      </c>
      <c r="B262" s="2257"/>
      <c r="C262" s="794"/>
      <c r="D262" s="794"/>
      <c r="E262" s="1525"/>
      <c r="F262" s="1525"/>
      <c r="G262" s="2253"/>
      <c r="H262" s="2205"/>
    </row>
    <row r="263" spans="1:8" ht="15.75" hidden="1" customHeight="1">
      <c r="A263" s="2243"/>
      <c r="B263" s="2244"/>
      <c r="C263" s="2245" t="s">
        <v>386</v>
      </c>
      <c r="D263" s="2245" t="s">
        <v>1389</v>
      </c>
      <c r="E263" s="2246"/>
      <c r="F263" s="2246"/>
      <c r="G263" s="2247"/>
      <c r="H263" s="2248"/>
    </row>
    <row r="264" spans="1:8" ht="15.75" hidden="1" customHeight="1">
      <c r="A264" s="713">
        <v>1</v>
      </c>
      <c r="B264" s="2256"/>
      <c r="C264" s="793"/>
      <c r="D264" s="793"/>
      <c r="E264" s="2249"/>
      <c r="F264" s="2249"/>
      <c r="G264" s="2250"/>
      <c r="H264" s="2251"/>
    </row>
    <row r="265" spans="1:8" ht="15.75" hidden="1" customHeight="1">
      <c r="A265" s="713">
        <v>2</v>
      </c>
      <c r="B265" s="2257"/>
      <c r="C265" s="2252"/>
      <c r="D265" s="2252"/>
      <c r="E265" s="2249"/>
      <c r="F265" s="2249"/>
      <c r="G265" s="2253"/>
      <c r="H265" s="2205"/>
    </row>
    <row r="266" spans="1:8" ht="15.75" hidden="1" customHeight="1">
      <c r="A266" s="713">
        <v>3</v>
      </c>
      <c r="B266" s="2258"/>
      <c r="C266" s="2252"/>
      <c r="D266" s="2252"/>
      <c r="E266" s="2249"/>
      <c r="F266" s="2249"/>
      <c r="G266" s="2254"/>
      <c r="H266" s="2255"/>
    </row>
    <row r="267" spans="1:8" ht="15.75" hidden="1" customHeight="1">
      <c r="A267" s="713">
        <v>4</v>
      </c>
      <c r="B267" s="2257"/>
      <c r="C267" s="794"/>
      <c r="D267" s="794"/>
      <c r="E267" s="1525"/>
      <c r="F267" s="1525"/>
      <c r="G267" s="2253"/>
      <c r="H267" s="2205"/>
    </row>
    <row r="268" spans="1:8" ht="15.75" hidden="1" customHeight="1">
      <c r="A268" s="2259"/>
      <c r="B268" s="2260"/>
      <c r="C268" s="2245"/>
      <c r="D268" s="2245"/>
      <c r="E268" s="2246"/>
      <c r="F268" s="2246"/>
      <c r="G268" s="2261"/>
      <c r="H268" s="2248"/>
    </row>
    <row r="269" spans="1:8" ht="15.75" hidden="1" customHeight="1">
      <c r="A269" s="713">
        <v>1</v>
      </c>
      <c r="B269" s="2258"/>
      <c r="C269" s="793"/>
      <c r="D269" s="793"/>
      <c r="E269" s="2249"/>
      <c r="F269" s="2249"/>
      <c r="G269" s="2250"/>
      <c r="H269" s="2251"/>
    </row>
    <row r="270" spans="1:8" ht="15.75" hidden="1" customHeight="1">
      <c r="A270" s="713">
        <v>2</v>
      </c>
      <c r="B270" s="2262"/>
      <c r="C270" s="2252"/>
      <c r="D270" s="2252"/>
      <c r="E270" s="2249"/>
      <c r="F270" s="2249"/>
      <c r="G270" s="2253"/>
      <c r="H270" s="2205"/>
    </row>
    <row r="271" spans="1:8" ht="15.75" hidden="1" customHeight="1">
      <c r="A271" s="713">
        <v>3</v>
      </c>
      <c r="B271" s="2258"/>
      <c r="C271" s="2252"/>
      <c r="D271" s="2252"/>
      <c r="E271" s="2249"/>
      <c r="F271" s="2249"/>
      <c r="G271" s="2254"/>
      <c r="H271" s="2255"/>
    </row>
    <row r="272" spans="1:8" ht="15.75" hidden="1" customHeight="1">
      <c r="A272" s="713">
        <v>4</v>
      </c>
      <c r="B272" s="2262"/>
      <c r="C272" s="794"/>
      <c r="D272" s="794"/>
      <c r="E272" s="1525"/>
      <c r="F272" s="1525"/>
      <c r="G272" s="2253"/>
      <c r="H272" s="2205"/>
    </row>
    <row r="273" spans="1:10" ht="15.75" hidden="1" customHeight="1">
      <c r="A273" s="682"/>
      <c r="B273" s="683"/>
      <c r="C273" s="684"/>
      <c r="D273" s="684"/>
      <c r="E273" s="684"/>
      <c r="F273" s="684"/>
      <c r="G273" s="2155"/>
      <c r="H273" s="684"/>
      <c r="I273" s="684"/>
      <c r="J273" s="684"/>
    </row>
    <row r="274" spans="1:10" ht="15.75" customHeight="1">
      <c r="A274" s="682"/>
      <c r="B274" s="683"/>
      <c r="C274" s="684"/>
      <c r="D274" s="684"/>
      <c r="E274" s="684"/>
      <c r="F274" s="684"/>
      <c r="G274" s="2155"/>
      <c r="H274" s="684"/>
      <c r="I274" s="684"/>
      <c r="J274" s="684"/>
    </row>
  </sheetData>
  <pageMargins left="0.78740157480314965" right="0.59055118110236227" top="1.9685039370078741" bottom="1.181102362204724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O122"/>
  <sheetViews>
    <sheetView topLeftCell="A28" zoomScale="75" zoomScaleNormal="75" workbookViewId="0">
      <selection activeCell="U21" sqref="U21"/>
    </sheetView>
  </sheetViews>
  <sheetFormatPr defaultRowHeight="18.95" customHeight="1"/>
  <cols>
    <col min="1" max="2" width="5.140625" style="684" customWidth="1"/>
    <col min="3" max="3" width="30" style="1510" customWidth="1"/>
    <col min="4" max="12" width="10.7109375" style="1497" customWidth="1"/>
    <col min="13" max="13" width="4.42578125" style="1497" customWidth="1"/>
    <col min="14" max="14" width="4.7109375" style="1584" customWidth="1"/>
    <col min="15" max="15" width="26.5703125" style="1497" customWidth="1"/>
    <col min="16" max="16" width="4.5703125" style="1584" customWidth="1"/>
    <col min="17" max="17" width="26.7109375" style="1497" customWidth="1"/>
    <col min="18" max="18" width="5.28515625" style="1584" customWidth="1"/>
    <col min="19" max="19" width="26.7109375" style="1497" customWidth="1"/>
    <col min="20" max="20" width="4.42578125" style="1503" customWidth="1"/>
    <col min="21" max="21" width="26.7109375" style="1497" customWidth="1"/>
    <col min="22" max="22" width="3" style="1497" customWidth="1"/>
    <col min="23" max="23" width="3.42578125" style="1497" customWidth="1"/>
    <col min="24" max="24" width="3" style="1497" customWidth="1"/>
    <col min="25" max="25" width="3.42578125" style="1497" customWidth="1"/>
    <col min="26" max="26" width="4.140625" style="1503" customWidth="1"/>
    <col min="27" max="27" width="7.28515625" style="1503" customWidth="1"/>
    <col min="28" max="28" width="5.5703125" style="1503" customWidth="1"/>
    <col min="29" max="29" width="25.7109375" style="1503" customWidth="1"/>
    <col min="30" max="30" width="2.28515625" style="1503" customWidth="1"/>
    <col min="31" max="31" width="25.7109375" style="1503" customWidth="1"/>
    <col min="32" max="32" width="9.140625" style="1503" customWidth="1"/>
    <col min="33" max="33" width="11.7109375" style="1503" customWidth="1"/>
    <col min="34" max="36" width="9.140625" style="1497"/>
    <col min="37" max="37" width="23.28515625" style="1510" customWidth="1"/>
    <col min="38" max="38" width="9.140625" style="1497"/>
    <col min="39" max="39" width="19.5703125" style="1497" customWidth="1"/>
    <col min="40" max="256" width="9.140625" style="1497"/>
    <col min="257" max="258" width="5.140625" style="1497" customWidth="1"/>
    <col min="259" max="259" width="30" style="1497" customWidth="1"/>
    <col min="260" max="268" width="10.7109375" style="1497" customWidth="1"/>
    <col min="269" max="269" width="4.42578125" style="1497" customWidth="1"/>
    <col min="270" max="270" width="4.7109375" style="1497" customWidth="1"/>
    <col min="271" max="271" width="26.5703125" style="1497" customWidth="1"/>
    <col min="272" max="272" width="4.5703125" style="1497" customWidth="1"/>
    <col min="273" max="273" width="26.7109375" style="1497" customWidth="1"/>
    <col min="274" max="274" width="5.28515625" style="1497" customWidth="1"/>
    <col min="275" max="275" width="26.7109375" style="1497" customWidth="1"/>
    <col min="276" max="276" width="4.42578125" style="1497" customWidth="1"/>
    <col min="277" max="277" width="26.7109375" style="1497" customWidth="1"/>
    <col min="278" max="278" width="3" style="1497" customWidth="1"/>
    <col min="279" max="279" width="3.42578125" style="1497" customWidth="1"/>
    <col min="280" max="280" width="3" style="1497" customWidth="1"/>
    <col min="281" max="281" width="3.42578125" style="1497" customWidth="1"/>
    <col min="282" max="282" width="4.140625" style="1497" customWidth="1"/>
    <col min="283" max="283" width="7.28515625" style="1497" customWidth="1"/>
    <col min="284" max="284" width="5.5703125" style="1497" customWidth="1"/>
    <col min="285" max="285" width="25.7109375" style="1497" customWidth="1"/>
    <col min="286" max="286" width="2.28515625" style="1497" customWidth="1"/>
    <col min="287" max="287" width="25.7109375" style="1497" customWidth="1"/>
    <col min="288" max="288" width="9.140625" style="1497" customWidth="1"/>
    <col min="289" max="289" width="11.7109375" style="1497" customWidth="1"/>
    <col min="290" max="292" width="9.140625" style="1497"/>
    <col min="293" max="293" width="23.28515625" style="1497" customWidth="1"/>
    <col min="294" max="294" width="9.140625" style="1497"/>
    <col min="295" max="295" width="19.5703125" style="1497" customWidth="1"/>
    <col min="296" max="512" width="9.140625" style="1497"/>
    <col min="513" max="514" width="5.140625" style="1497" customWidth="1"/>
    <col min="515" max="515" width="30" style="1497" customWidth="1"/>
    <col min="516" max="524" width="10.7109375" style="1497" customWidth="1"/>
    <col min="525" max="525" width="4.42578125" style="1497" customWidth="1"/>
    <col min="526" max="526" width="4.7109375" style="1497" customWidth="1"/>
    <col min="527" max="527" width="26.5703125" style="1497" customWidth="1"/>
    <col min="528" max="528" width="4.5703125" style="1497" customWidth="1"/>
    <col min="529" max="529" width="26.7109375" style="1497" customWidth="1"/>
    <col min="530" max="530" width="5.28515625" style="1497" customWidth="1"/>
    <col min="531" max="531" width="26.7109375" style="1497" customWidth="1"/>
    <col min="532" max="532" width="4.42578125" style="1497" customWidth="1"/>
    <col min="533" max="533" width="26.7109375" style="1497" customWidth="1"/>
    <col min="534" max="534" width="3" style="1497" customWidth="1"/>
    <col min="535" max="535" width="3.42578125" style="1497" customWidth="1"/>
    <col min="536" max="536" width="3" style="1497" customWidth="1"/>
    <col min="537" max="537" width="3.42578125" style="1497" customWidth="1"/>
    <col min="538" max="538" width="4.140625" style="1497" customWidth="1"/>
    <col min="539" max="539" width="7.28515625" style="1497" customWidth="1"/>
    <col min="540" max="540" width="5.5703125" style="1497" customWidth="1"/>
    <col min="541" max="541" width="25.7109375" style="1497" customWidth="1"/>
    <col min="542" max="542" width="2.28515625" style="1497" customWidth="1"/>
    <col min="543" max="543" width="25.7109375" style="1497" customWidth="1"/>
    <col min="544" max="544" width="9.140625" style="1497" customWidth="1"/>
    <col min="545" max="545" width="11.7109375" style="1497" customWidth="1"/>
    <col min="546" max="548" width="9.140625" style="1497"/>
    <col min="549" max="549" width="23.28515625" style="1497" customWidth="1"/>
    <col min="550" max="550" width="9.140625" style="1497"/>
    <col min="551" max="551" width="19.5703125" style="1497" customWidth="1"/>
    <col min="552" max="768" width="9.140625" style="1497"/>
    <col min="769" max="770" width="5.140625" style="1497" customWidth="1"/>
    <col min="771" max="771" width="30" style="1497" customWidth="1"/>
    <col min="772" max="780" width="10.7109375" style="1497" customWidth="1"/>
    <col min="781" max="781" width="4.42578125" style="1497" customWidth="1"/>
    <col min="782" max="782" width="4.7109375" style="1497" customWidth="1"/>
    <col min="783" max="783" width="26.5703125" style="1497" customWidth="1"/>
    <col min="784" max="784" width="4.5703125" style="1497" customWidth="1"/>
    <col min="785" max="785" width="26.7109375" style="1497" customWidth="1"/>
    <col min="786" max="786" width="5.28515625" style="1497" customWidth="1"/>
    <col min="787" max="787" width="26.7109375" style="1497" customWidth="1"/>
    <col min="788" max="788" width="4.42578125" style="1497" customWidth="1"/>
    <col min="789" max="789" width="26.7109375" style="1497" customWidth="1"/>
    <col min="790" max="790" width="3" style="1497" customWidth="1"/>
    <col min="791" max="791" width="3.42578125" style="1497" customWidth="1"/>
    <col min="792" max="792" width="3" style="1497" customWidth="1"/>
    <col min="793" max="793" width="3.42578125" style="1497" customWidth="1"/>
    <col min="794" max="794" width="4.140625" style="1497" customWidth="1"/>
    <col min="795" max="795" width="7.28515625" style="1497" customWidth="1"/>
    <col min="796" max="796" width="5.5703125" style="1497" customWidth="1"/>
    <col min="797" max="797" width="25.7109375" style="1497" customWidth="1"/>
    <col min="798" max="798" width="2.28515625" style="1497" customWidth="1"/>
    <col min="799" max="799" width="25.7109375" style="1497" customWidth="1"/>
    <col min="800" max="800" width="9.140625" style="1497" customWidth="1"/>
    <col min="801" max="801" width="11.7109375" style="1497" customWidth="1"/>
    <col min="802" max="804" width="9.140625" style="1497"/>
    <col min="805" max="805" width="23.28515625" style="1497" customWidth="1"/>
    <col min="806" max="806" width="9.140625" style="1497"/>
    <col min="807" max="807" width="19.5703125" style="1497" customWidth="1"/>
    <col min="808" max="1024" width="9.140625" style="1497"/>
    <col min="1025" max="1026" width="5.140625" style="1497" customWidth="1"/>
    <col min="1027" max="1027" width="30" style="1497" customWidth="1"/>
    <col min="1028" max="1036" width="10.7109375" style="1497" customWidth="1"/>
    <col min="1037" max="1037" width="4.42578125" style="1497" customWidth="1"/>
    <col min="1038" max="1038" width="4.7109375" style="1497" customWidth="1"/>
    <col min="1039" max="1039" width="26.5703125" style="1497" customWidth="1"/>
    <col min="1040" max="1040" width="4.5703125" style="1497" customWidth="1"/>
    <col min="1041" max="1041" width="26.7109375" style="1497" customWidth="1"/>
    <col min="1042" max="1042" width="5.28515625" style="1497" customWidth="1"/>
    <col min="1043" max="1043" width="26.7109375" style="1497" customWidth="1"/>
    <col min="1044" max="1044" width="4.42578125" style="1497" customWidth="1"/>
    <col min="1045" max="1045" width="26.7109375" style="1497" customWidth="1"/>
    <col min="1046" max="1046" width="3" style="1497" customWidth="1"/>
    <col min="1047" max="1047" width="3.42578125" style="1497" customWidth="1"/>
    <col min="1048" max="1048" width="3" style="1497" customWidth="1"/>
    <col min="1049" max="1049" width="3.42578125" style="1497" customWidth="1"/>
    <col min="1050" max="1050" width="4.140625" style="1497" customWidth="1"/>
    <col min="1051" max="1051" width="7.28515625" style="1497" customWidth="1"/>
    <col min="1052" max="1052" width="5.5703125" style="1497" customWidth="1"/>
    <col min="1053" max="1053" width="25.7109375" style="1497" customWidth="1"/>
    <col min="1054" max="1054" width="2.28515625" style="1497" customWidth="1"/>
    <col min="1055" max="1055" width="25.7109375" style="1497" customWidth="1"/>
    <col min="1056" max="1056" width="9.140625" style="1497" customWidth="1"/>
    <col min="1057" max="1057" width="11.7109375" style="1497" customWidth="1"/>
    <col min="1058" max="1060" width="9.140625" style="1497"/>
    <col min="1061" max="1061" width="23.28515625" style="1497" customWidth="1"/>
    <col min="1062" max="1062" width="9.140625" style="1497"/>
    <col min="1063" max="1063" width="19.5703125" style="1497" customWidth="1"/>
    <col min="1064" max="1280" width="9.140625" style="1497"/>
    <col min="1281" max="1282" width="5.140625" style="1497" customWidth="1"/>
    <col min="1283" max="1283" width="30" style="1497" customWidth="1"/>
    <col min="1284" max="1292" width="10.7109375" style="1497" customWidth="1"/>
    <col min="1293" max="1293" width="4.42578125" style="1497" customWidth="1"/>
    <col min="1294" max="1294" width="4.7109375" style="1497" customWidth="1"/>
    <col min="1295" max="1295" width="26.5703125" style="1497" customWidth="1"/>
    <col min="1296" max="1296" width="4.5703125" style="1497" customWidth="1"/>
    <col min="1297" max="1297" width="26.7109375" style="1497" customWidth="1"/>
    <col min="1298" max="1298" width="5.28515625" style="1497" customWidth="1"/>
    <col min="1299" max="1299" width="26.7109375" style="1497" customWidth="1"/>
    <col min="1300" max="1300" width="4.42578125" style="1497" customWidth="1"/>
    <col min="1301" max="1301" width="26.7109375" style="1497" customWidth="1"/>
    <col min="1302" max="1302" width="3" style="1497" customWidth="1"/>
    <col min="1303" max="1303" width="3.42578125" style="1497" customWidth="1"/>
    <col min="1304" max="1304" width="3" style="1497" customWidth="1"/>
    <col min="1305" max="1305" width="3.42578125" style="1497" customWidth="1"/>
    <col min="1306" max="1306" width="4.140625" style="1497" customWidth="1"/>
    <col min="1307" max="1307" width="7.28515625" style="1497" customWidth="1"/>
    <col min="1308" max="1308" width="5.5703125" style="1497" customWidth="1"/>
    <col min="1309" max="1309" width="25.7109375" style="1497" customWidth="1"/>
    <col min="1310" max="1310" width="2.28515625" style="1497" customWidth="1"/>
    <col min="1311" max="1311" width="25.7109375" style="1497" customWidth="1"/>
    <col min="1312" max="1312" width="9.140625" style="1497" customWidth="1"/>
    <col min="1313" max="1313" width="11.7109375" style="1497" customWidth="1"/>
    <col min="1314" max="1316" width="9.140625" style="1497"/>
    <col min="1317" max="1317" width="23.28515625" style="1497" customWidth="1"/>
    <col min="1318" max="1318" width="9.140625" style="1497"/>
    <col min="1319" max="1319" width="19.5703125" style="1497" customWidth="1"/>
    <col min="1320" max="1536" width="9.140625" style="1497"/>
    <col min="1537" max="1538" width="5.140625" style="1497" customWidth="1"/>
    <col min="1539" max="1539" width="30" style="1497" customWidth="1"/>
    <col min="1540" max="1548" width="10.7109375" style="1497" customWidth="1"/>
    <col min="1549" max="1549" width="4.42578125" style="1497" customWidth="1"/>
    <col min="1550" max="1550" width="4.7109375" style="1497" customWidth="1"/>
    <col min="1551" max="1551" width="26.5703125" style="1497" customWidth="1"/>
    <col min="1552" max="1552" width="4.5703125" style="1497" customWidth="1"/>
    <col min="1553" max="1553" width="26.7109375" style="1497" customWidth="1"/>
    <col min="1554" max="1554" width="5.28515625" style="1497" customWidth="1"/>
    <col min="1555" max="1555" width="26.7109375" style="1497" customWidth="1"/>
    <col min="1556" max="1556" width="4.42578125" style="1497" customWidth="1"/>
    <col min="1557" max="1557" width="26.7109375" style="1497" customWidth="1"/>
    <col min="1558" max="1558" width="3" style="1497" customWidth="1"/>
    <col min="1559" max="1559" width="3.42578125" style="1497" customWidth="1"/>
    <col min="1560" max="1560" width="3" style="1497" customWidth="1"/>
    <col min="1561" max="1561" width="3.42578125" style="1497" customWidth="1"/>
    <col min="1562" max="1562" width="4.140625" style="1497" customWidth="1"/>
    <col min="1563" max="1563" width="7.28515625" style="1497" customWidth="1"/>
    <col min="1564" max="1564" width="5.5703125" style="1497" customWidth="1"/>
    <col min="1565" max="1565" width="25.7109375" style="1497" customWidth="1"/>
    <col min="1566" max="1566" width="2.28515625" style="1497" customWidth="1"/>
    <col min="1567" max="1567" width="25.7109375" style="1497" customWidth="1"/>
    <col min="1568" max="1568" width="9.140625" style="1497" customWidth="1"/>
    <col min="1569" max="1569" width="11.7109375" style="1497" customWidth="1"/>
    <col min="1570" max="1572" width="9.140625" style="1497"/>
    <col min="1573" max="1573" width="23.28515625" style="1497" customWidth="1"/>
    <col min="1574" max="1574" width="9.140625" style="1497"/>
    <col min="1575" max="1575" width="19.5703125" style="1497" customWidth="1"/>
    <col min="1576" max="1792" width="9.140625" style="1497"/>
    <col min="1793" max="1794" width="5.140625" style="1497" customWidth="1"/>
    <col min="1795" max="1795" width="30" style="1497" customWidth="1"/>
    <col min="1796" max="1804" width="10.7109375" style="1497" customWidth="1"/>
    <col min="1805" max="1805" width="4.42578125" style="1497" customWidth="1"/>
    <col min="1806" max="1806" width="4.7109375" style="1497" customWidth="1"/>
    <col min="1807" max="1807" width="26.5703125" style="1497" customWidth="1"/>
    <col min="1808" max="1808" width="4.5703125" style="1497" customWidth="1"/>
    <col min="1809" max="1809" width="26.7109375" style="1497" customWidth="1"/>
    <col min="1810" max="1810" width="5.28515625" style="1497" customWidth="1"/>
    <col min="1811" max="1811" width="26.7109375" style="1497" customWidth="1"/>
    <col min="1812" max="1812" width="4.42578125" style="1497" customWidth="1"/>
    <col min="1813" max="1813" width="26.7109375" style="1497" customWidth="1"/>
    <col min="1814" max="1814" width="3" style="1497" customWidth="1"/>
    <col min="1815" max="1815" width="3.42578125" style="1497" customWidth="1"/>
    <col min="1816" max="1816" width="3" style="1497" customWidth="1"/>
    <col min="1817" max="1817" width="3.42578125" style="1497" customWidth="1"/>
    <col min="1818" max="1818" width="4.140625" style="1497" customWidth="1"/>
    <col min="1819" max="1819" width="7.28515625" style="1497" customWidth="1"/>
    <col min="1820" max="1820" width="5.5703125" style="1497" customWidth="1"/>
    <col min="1821" max="1821" width="25.7109375" style="1497" customWidth="1"/>
    <col min="1822" max="1822" width="2.28515625" style="1497" customWidth="1"/>
    <col min="1823" max="1823" width="25.7109375" style="1497" customWidth="1"/>
    <col min="1824" max="1824" width="9.140625" style="1497" customWidth="1"/>
    <col min="1825" max="1825" width="11.7109375" style="1497" customWidth="1"/>
    <col min="1826" max="1828" width="9.140625" style="1497"/>
    <col min="1829" max="1829" width="23.28515625" style="1497" customWidth="1"/>
    <col min="1830" max="1830" width="9.140625" style="1497"/>
    <col min="1831" max="1831" width="19.5703125" style="1497" customWidth="1"/>
    <col min="1832" max="2048" width="9.140625" style="1497"/>
    <col min="2049" max="2050" width="5.140625" style="1497" customWidth="1"/>
    <col min="2051" max="2051" width="30" style="1497" customWidth="1"/>
    <col min="2052" max="2060" width="10.7109375" style="1497" customWidth="1"/>
    <col min="2061" max="2061" width="4.42578125" style="1497" customWidth="1"/>
    <col min="2062" max="2062" width="4.7109375" style="1497" customWidth="1"/>
    <col min="2063" max="2063" width="26.5703125" style="1497" customWidth="1"/>
    <col min="2064" max="2064" width="4.5703125" style="1497" customWidth="1"/>
    <col min="2065" max="2065" width="26.7109375" style="1497" customWidth="1"/>
    <col min="2066" max="2066" width="5.28515625" style="1497" customWidth="1"/>
    <col min="2067" max="2067" width="26.7109375" style="1497" customWidth="1"/>
    <col min="2068" max="2068" width="4.42578125" style="1497" customWidth="1"/>
    <col min="2069" max="2069" width="26.7109375" style="1497" customWidth="1"/>
    <col min="2070" max="2070" width="3" style="1497" customWidth="1"/>
    <col min="2071" max="2071" width="3.42578125" style="1497" customWidth="1"/>
    <col min="2072" max="2072" width="3" style="1497" customWidth="1"/>
    <col min="2073" max="2073" width="3.42578125" style="1497" customWidth="1"/>
    <col min="2074" max="2074" width="4.140625" style="1497" customWidth="1"/>
    <col min="2075" max="2075" width="7.28515625" style="1497" customWidth="1"/>
    <col min="2076" max="2076" width="5.5703125" style="1497" customWidth="1"/>
    <col min="2077" max="2077" width="25.7109375" style="1497" customWidth="1"/>
    <col min="2078" max="2078" width="2.28515625" style="1497" customWidth="1"/>
    <col min="2079" max="2079" width="25.7109375" style="1497" customWidth="1"/>
    <col min="2080" max="2080" width="9.140625" style="1497" customWidth="1"/>
    <col min="2081" max="2081" width="11.7109375" style="1497" customWidth="1"/>
    <col min="2082" max="2084" width="9.140625" style="1497"/>
    <col min="2085" max="2085" width="23.28515625" style="1497" customWidth="1"/>
    <col min="2086" max="2086" width="9.140625" style="1497"/>
    <col min="2087" max="2087" width="19.5703125" style="1497" customWidth="1"/>
    <col min="2088" max="2304" width="9.140625" style="1497"/>
    <col min="2305" max="2306" width="5.140625" style="1497" customWidth="1"/>
    <col min="2307" max="2307" width="30" style="1497" customWidth="1"/>
    <col min="2308" max="2316" width="10.7109375" style="1497" customWidth="1"/>
    <col min="2317" max="2317" width="4.42578125" style="1497" customWidth="1"/>
    <col min="2318" max="2318" width="4.7109375" style="1497" customWidth="1"/>
    <col min="2319" max="2319" width="26.5703125" style="1497" customWidth="1"/>
    <col min="2320" max="2320" width="4.5703125" style="1497" customWidth="1"/>
    <col min="2321" max="2321" width="26.7109375" style="1497" customWidth="1"/>
    <col min="2322" max="2322" width="5.28515625" style="1497" customWidth="1"/>
    <col min="2323" max="2323" width="26.7109375" style="1497" customWidth="1"/>
    <col min="2324" max="2324" width="4.42578125" style="1497" customWidth="1"/>
    <col min="2325" max="2325" width="26.7109375" style="1497" customWidth="1"/>
    <col min="2326" max="2326" width="3" style="1497" customWidth="1"/>
    <col min="2327" max="2327" width="3.42578125" style="1497" customWidth="1"/>
    <col min="2328" max="2328" width="3" style="1497" customWidth="1"/>
    <col min="2329" max="2329" width="3.42578125" style="1497" customWidth="1"/>
    <col min="2330" max="2330" width="4.140625" style="1497" customWidth="1"/>
    <col min="2331" max="2331" width="7.28515625" style="1497" customWidth="1"/>
    <col min="2332" max="2332" width="5.5703125" style="1497" customWidth="1"/>
    <col min="2333" max="2333" width="25.7109375" style="1497" customWidth="1"/>
    <col min="2334" max="2334" width="2.28515625" style="1497" customWidth="1"/>
    <col min="2335" max="2335" width="25.7109375" style="1497" customWidth="1"/>
    <col min="2336" max="2336" width="9.140625" style="1497" customWidth="1"/>
    <col min="2337" max="2337" width="11.7109375" style="1497" customWidth="1"/>
    <col min="2338" max="2340" width="9.140625" style="1497"/>
    <col min="2341" max="2341" width="23.28515625" style="1497" customWidth="1"/>
    <col min="2342" max="2342" width="9.140625" style="1497"/>
    <col min="2343" max="2343" width="19.5703125" style="1497" customWidth="1"/>
    <col min="2344" max="2560" width="9.140625" style="1497"/>
    <col min="2561" max="2562" width="5.140625" style="1497" customWidth="1"/>
    <col min="2563" max="2563" width="30" style="1497" customWidth="1"/>
    <col min="2564" max="2572" width="10.7109375" style="1497" customWidth="1"/>
    <col min="2573" max="2573" width="4.42578125" style="1497" customWidth="1"/>
    <col min="2574" max="2574" width="4.7109375" style="1497" customWidth="1"/>
    <col min="2575" max="2575" width="26.5703125" style="1497" customWidth="1"/>
    <col min="2576" max="2576" width="4.5703125" style="1497" customWidth="1"/>
    <col min="2577" max="2577" width="26.7109375" style="1497" customWidth="1"/>
    <col min="2578" max="2578" width="5.28515625" style="1497" customWidth="1"/>
    <col min="2579" max="2579" width="26.7109375" style="1497" customWidth="1"/>
    <col min="2580" max="2580" width="4.42578125" style="1497" customWidth="1"/>
    <col min="2581" max="2581" width="26.7109375" style="1497" customWidth="1"/>
    <col min="2582" max="2582" width="3" style="1497" customWidth="1"/>
    <col min="2583" max="2583" width="3.42578125" style="1497" customWidth="1"/>
    <col min="2584" max="2584" width="3" style="1497" customWidth="1"/>
    <col min="2585" max="2585" width="3.42578125" style="1497" customWidth="1"/>
    <col min="2586" max="2586" width="4.140625" style="1497" customWidth="1"/>
    <col min="2587" max="2587" width="7.28515625" style="1497" customWidth="1"/>
    <col min="2588" max="2588" width="5.5703125" style="1497" customWidth="1"/>
    <col min="2589" max="2589" width="25.7109375" style="1497" customWidth="1"/>
    <col min="2590" max="2590" width="2.28515625" style="1497" customWidth="1"/>
    <col min="2591" max="2591" width="25.7109375" style="1497" customWidth="1"/>
    <col min="2592" max="2592" width="9.140625" style="1497" customWidth="1"/>
    <col min="2593" max="2593" width="11.7109375" style="1497" customWidth="1"/>
    <col min="2594" max="2596" width="9.140625" style="1497"/>
    <col min="2597" max="2597" width="23.28515625" style="1497" customWidth="1"/>
    <col min="2598" max="2598" width="9.140625" style="1497"/>
    <col min="2599" max="2599" width="19.5703125" style="1497" customWidth="1"/>
    <col min="2600" max="2816" width="9.140625" style="1497"/>
    <col min="2817" max="2818" width="5.140625" style="1497" customWidth="1"/>
    <col min="2819" max="2819" width="30" style="1497" customWidth="1"/>
    <col min="2820" max="2828" width="10.7109375" style="1497" customWidth="1"/>
    <col min="2829" max="2829" width="4.42578125" style="1497" customWidth="1"/>
    <col min="2830" max="2830" width="4.7109375" style="1497" customWidth="1"/>
    <col min="2831" max="2831" width="26.5703125" style="1497" customWidth="1"/>
    <col min="2832" max="2832" width="4.5703125" style="1497" customWidth="1"/>
    <col min="2833" max="2833" width="26.7109375" style="1497" customWidth="1"/>
    <col min="2834" max="2834" width="5.28515625" style="1497" customWidth="1"/>
    <col min="2835" max="2835" width="26.7109375" style="1497" customWidth="1"/>
    <col min="2836" max="2836" width="4.42578125" style="1497" customWidth="1"/>
    <col min="2837" max="2837" width="26.7109375" style="1497" customWidth="1"/>
    <col min="2838" max="2838" width="3" style="1497" customWidth="1"/>
    <col min="2839" max="2839" width="3.42578125" style="1497" customWidth="1"/>
    <col min="2840" max="2840" width="3" style="1497" customWidth="1"/>
    <col min="2841" max="2841" width="3.42578125" style="1497" customWidth="1"/>
    <col min="2842" max="2842" width="4.140625" style="1497" customWidth="1"/>
    <col min="2843" max="2843" width="7.28515625" style="1497" customWidth="1"/>
    <col min="2844" max="2844" width="5.5703125" style="1497" customWidth="1"/>
    <col min="2845" max="2845" width="25.7109375" style="1497" customWidth="1"/>
    <col min="2846" max="2846" width="2.28515625" style="1497" customWidth="1"/>
    <col min="2847" max="2847" width="25.7109375" style="1497" customWidth="1"/>
    <col min="2848" max="2848" width="9.140625" style="1497" customWidth="1"/>
    <col min="2849" max="2849" width="11.7109375" style="1497" customWidth="1"/>
    <col min="2850" max="2852" width="9.140625" style="1497"/>
    <col min="2853" max="2853" width="23.28515625" style="1497" customWidth="1"/>
    <col min="2854" max="2854" width="9.140625" style="1497"/>
    <col min="2855" max="2855" width="19.5703125" style="1497" customWidth="1"/>
    <col min="2856" max="3072" width="9.140625" style="1497"/>
    <col min="3073" max="3074" width="5.140625" style="1497" customWidth="1"/>
    <col min="3075" max="3075" width="30" style="1497" customWidth="1"/>
    <col min="3076" max="3084" width="10.7109375" style="1497" customWidth="1"/>
    <col min="3085" max="3085" width="4.42578125" style="1497" customWidth="1"/>
    <col min="3086" max="3086" width="4.7109375" style="1497" customWidth="1"/>
    <col min="3087" max="3087" width="26.5703125" style="1497" customWidth="1"/>
    <col min="3088" max="3088" width="4.5703125" style="1497" customWidth="1"/>
    <col min="3089" max="3089" width="26.7109375" style="1497" customWidth="1"/>
    <col min="3090" max="3090" width="5.28515625" style="1497" customWidth="1"/>
    <col min="3091" max="3091" width="26.7109375" style="1497" customWidth="1"/>
    <col min="3092" max="3092" width="4.42578125" style="1497" customWidth="1"/>
    <col min="3093" max="3093" width="26.7109375" style="1497" customWidth="1"/>
    <col min="3094" max="3094" width="3" style="1497" customWidth="1"/>
    <col min="3095" max="3095" width="3.42578125" style="1497" customWidth="1"/>
    <col min="3096" max="3096" width="3" style="1497" customWidth="1"/>
    <col min="3097" max="3097" width="3.42578125" style="1497" customWidth="1"/>
    <col min="3098" max="3098" width="4.140625" style="1497" customWidth="1"/>
    <col min="3099" max="3099" width="7.28515625" style="1497" customWidth="1"/>
    <col min="3100" max="3100" width="5.5703125" style="1497" customWidth="1"/>
    <col min="3101" max="3101" width="25.7109375" style="1497" customWidth="1"/>
    <col min="3102" max="3102" width="2.28515625" style="1497" customWidth="1"/>
    <col min="3103" max="3103" width="25.7109375" style="1497" customWidth="1"/>
    <col min="3104" max="3104" width="9.140625" style="1497" customWidth="1"/>
    <col min="3105" max="3105" width="11.7109375" style="1497" customWidth="1"/>
    <col min="3106" max="3108" width="9.140625" style="1497"/>
    <col min="3109" max="3109" width="23.28515625" style="1497" customWidth="1"/>
    <col min="3110" max="3110" width="9.140625" style="1497"/>
    <col min="3111" max="3111" width="19.5703125" style="1497" customWidth="1"/>
    <col min="3112" max="3328" width="9.140625" style="1497"/>
    <col min="3329" max="3330" width="5.140625" style="1497" customWidth="1"/>
    <col min="3331" max="3331" width="30" style="1497" customWidth="1"/>
    <col min="3332" max="3340" width="10.7109375" style="1497" customWidth="1"/>
    <col min="3341" max="3341" width="4.42578125" style="1497" customWidth="1"/>
    <col min="3342" max="3342" width="4.7109375" style="1497" customWidth="1"/>
    <col min="3343" max="3343" width="26.5703125" style="1497" customWidth="1"/>
    <col min="3344" max="3344" width="4.5703125" style="1497" customWidth="1"/>
    <col min="3345" max="3345" width="26.7109375" style="1497" customWidth="1"/>
    <col min="3346" max="3346" width="5.28515625" style="1497" customWidth="1"/>
    <col min="3347" max="3347" width="26.7109375" style="1497" customWidth="1"/>
    <col min="3348" max="3348" width="4.42578125" style="1497" customWidth="1"/>
    <col min="3349" max="3349" width="26.7109375" style="1497" customWidth="1"/>
    <col min="3350" max="3350" width="3" style="1497" customWidth="1"/>
    <col min="3351" max="3351" width="3.42578125" style="1497" customWidth="1"/>
    <col min="3352" max="3352" width="3" style="1497" customWidth="1"/>
    <col min="3353" max="3353" width="3.42578125" style="1497" customWidth="1"/>
    <col min="3354" max="3354" width="4.140625" style="1497" customWidth="1"/>
    <col min="3355" max="3355" width="7.28515625" style="1497" customWidth="1"/>
    <col min="3356" max="3356" width="5.5703125" style="1497" customWidth="1"/>
    <col min="3357" max="3357" width="25.7109375" style="1497" customWidth="1"/>
    <col min="3358" max="3358" width="2.28515625" style="1497" customWidth="1"/>
    <col min="3359" max="3359" width="25.7109375" style="1497" customWidth="1"/>
    <col min="3360" max="3360" width="9.140625" style="1497" customWidth="1"/>
    <col min="3361" max="3361" width="11.7109375" style="1497" customWidth="1"/>
    <col min="3362" max="3364" width="9.140625" style="1497"/>
    <col min="3365" max="3365" width="23.28515625" style="1497" customWidth="1"/>
    <col min="3366" max="3366" width="9.140625" style="1497"/>
    <col min="3367" max="3367" width="19.5703125" style="1497" customWidth="1"/>
    <col min="3368" max="3584" width="9.140625" style="1497"/>
    <col min="3585" max="3586" width="5.140625" style="1497" customWidth="1"/>
    <col min="3587" max="3587" width="30" style="1497" customWidth="1"/>
    <col min="3588" max="3596" width="10.7109375" style="1497" customWidth="1"/>
    <col min="3597" max="3597" width="4.42578125" style="1497" customWidth="1"/>
    <col min="3598" max="3598" width="4.7109375" style="1497" customWidth="1"/>
    <col min="3599" max="3599" width="26.5703125" style="1497" customWidth="1"/>
    <col min="3600" max="3600" width="4.5703125" style="1497" customWidth="1"/>
    <col min="3601" max="3601" width="26.7109375" style="1497" customWidth="1"/>
    <col min="3602" max="3602" width="5.28515625" style="1497" customWidth="1"/>
    <col min="3603" max="3603" width="26.7109375" style="1497" customWidth="1"/>
    <col min="3604" max="3604" width="4.42578125" style="1497" customWidth="1"/>
    <col min="3605" max="3605" width="26.7109375" style="1497" customWidth="1"/>
    <col min="3606" max="3606" width="3" style="1497" customWidth="1"/>
    <col min="3607" max="3607" width="3.42578125" style="1497" customWidth="1"/>
    <col min="3608" max="3608" width="3" style="1497" customWidth="1"/>
    <col min="3609" max="3609" width="3.42578125" style="1497" customWidth="1"/>
    <col min="3610" max="3610" width="4.140625" style="1497" customWidth="1"/>
    <col min="3611" max="3611" width="7.28515625" style="1497" customWidth="1"/>
    <col min="3612" max="3612" width="5.5703125" style="1497" customWidth="1"/>
    <col min="3613" max="3613" width="25.7109375" style="1497" customWidth="1"/>
    <col min="3614" max="3614" width="2.28515625" style="1497" customWidth="1"/>
    <col min="3615" max="3615" width="25.7109375" style="1497" customWidth="1"/>
    <col min="3616" max="3616" width="9.140625" style="1497" customWidth="1"/>
    <col min="3617" max="3617" width="11.7109375" style="1497" customWidth="1"/>
    <col min="3618" max="3620" width="9.140625" style="1497"/>
    <col min="3621" max="3621" width="23.28515625" style="1497" customWidth="1"/>
    <col min="3622" max="3622" width="9.140625" style="1497"/>
    <col min="3623" max="3623" width="19.5703125" style="1497" customWidth="1"/>
    <col min="3624" max="3840" width="9.140625" style="1497"/>
    <col min="3841" max="3842" width="5.140625" style="1497" customWidth="1"/>
    <col min="3843" max="3843" width="30" style="1497" customWidth="1"/>
    <col min="3844" max="3852" width="10.7109375" style="1497" customWidth="1"/>
    <col min="3853" max="3853" width="4.42578125" style="1497" customWidth="1"/>
    <col min="3854" max="3854" width="4.7109375" style="1497" customWidth="1"/>
    <col min="3855" max="3855" width="26.5703125" style="1497" customWidth="1"/>
    <col min="3856" max="3856" width="4.5703125" style="1497" customWidth="1"/>
    <col min="3857" max="3857" width="26.7109375" style="1497" customWidth="1"/>
    <col min="3858" max="3858" width="5.28515625" style="1497" customWidth="1"/>
    <col min="3859" max="3859" width="26.7109375" style="1497" customWidth="1"/>
    <col min="3860" max="3860" width="4.42578125" style="1497" customWidth="1"/>
    <col min="3861" max="3861" width="26.7109375" style="1497" customWidth="1"/>
    <col min="3862" max="3862" width="3" style="1497" customWidth="1"/>
    <col min="3863" max="3863" width="3.42578125" style="1497" customWidth="1"/>
    <col min="3864" max="3864" width="3" style="1497" customWidth="1"/>
    <col min="3865" max="3865" width="3.42578125" style="1497" customWidth="1"/>
    <col min="3866" max="3866" width="4.140625" style="1497" customWidth="1"/>
    <col min="3867" max="3867" width="7.28515625" style="1497" customWidth="1"/>
    <col min="3868" max="3868" width="5.5703125" style="1497" customWidth="1"/>
    <col min="3869" max="3869" width="25.7109375" style="1497" customWidth="1"/>
    <col min="3870" max="3870" width="2.28515625" style="1497" customWidth="1"/>
    <col min="3871" max="3871" width="25.7109375" style="1497" customWidth="1"/>
    <col min="3872" max="3872" width="9.140625" style="1497" customWidth="1"/>
    <col min="3873" max="3873" width="11.7109375" style="1497" customWidth="1"/>
    <col min="3874" max="3876" width="9.140625" style="1497"/>
    <col min="3877" max="3877" width="23.28515625" style="1497" customWidth="1"/>
    <col min="3878" max="3878" width="9.140625" style="1497"/>
    <col min="3879" max="3879" width="19.5703125" style="1497" customWidth="1"/>
    <col min="3880" max="4096" width="9.140625" style="1497"/>
    <col min="4097" max="4098" width="5.140625" style="1497" customWidth="1"/>
    <col min="4099" max="4099" width="30" style="1497" customWidth="1"/>
    <col min="4100" max="4108" width="10.7109375" style="1497" customWidth="1"/>
    <col min="4109" max="4109" width="4.42578125" style="1497" customWidth="1"/>
    <col min="4110" max="4110" width="4.7109375" style="1497" customWidth="1"/>
    <col min="4111" max="4111" width="26.5703125" style="1497" customWidth="1"/>
    <col min="4112" max="4112" width="4.5703125" style="1497" customWidth="1"/>
    <col min="4113" max="4113" width="26.7109375" style="1497" customWidth="1"/>
    <col min="4114" max="4114" width="5.28515625" style="1497" customWidth="1"/>
    <col min="4115" max="4115" width="26.7109375" style="1497" customWidth="1"/>
    <col min="4116" max="4116" width="4.42578125" style="1497" customWidth="1"/>
    <col min="4117" max="4117" width="26.7109375" style="1497" customWidth="1"/>
    <col min="4118" max="4118" width="3" style="1497" customWidth="1"/>
    <col min="4119" max="4119" width="3.42578125" style="1497" customWidth="1"/>
    <col min="4120" max="4120" width="3" style="1497" customWidth="1"/>
    <col min="4121" max="4121" width="3.42578125" style="1497" customWidth="1"/>
    <col min="4122" max="4122" width="4.140625" style="1497" customWidth="1"/>
    <col min="4123" max="4123" width="7.28515625" style="1497" customWidth="1"/>
    <col min="4124" max="4124" width="5.5703125" style="1497" customWidth="1"/>
    <col min="4125" max="4125" width="25.7109375" style="1497" customWidth="1"/>
    <col min="4126" max="4126" width="2.28515625" style="1497" customWidth="1"/>
    <col min="4127" max="4127" width="25.7109375" style="1497" customWidth="1"/>
    <col min="4128" max="4128" width="9.140625" style="1497" customWidth="1"/>
    <col min="4129" max="4129" width="11.7109375" style="1497" customWidth="1"/>
    <col min="4130" max="4132" width="9.140625" style="1497"/>
    <col min="4133" max="4133" width="23.28515625" style="1497" customWidth="1"/>
    <col min="4134" max="4134" width="9.140625" style="1497"/>
    <col min="4135" max="4135" width="19.5703125" style="1497" customWidth="1"/>
    <col min="4136" max="4352" width="9.140625" style="1497"/>
    <col min="4353" max="4354" width="5.140625" style="1497" customWidth="1"/>
    <col min="4355" max="4355" width="30" style="1497" customWidth="1"/>
    <col min="4356" max="4364" width="10.7109375" style="1497" customWidth="1"/>
    <col min="4365" max="4365" width="4.42578125" style="1497" customWidth="1"/>
    <col min="4366" max="4366" width="4.7109375" style="1497" customWidth="1"/>
    <col min="4367" max="4367" width="26.5703125" style="1497" customWidth="1"/>
    <col min="4368" max="4368" width="4.5703125" style="1497" customWidth="1"/>
    <col min="4369" max="4369" width="26.7109375" style="1497" customWidth="1"/>
    <col min="4370" max="4370" width="5.28515625" style="1497" customWidth="1"/>
    <col min="4371" max="4371" width="26.7109375" style="1497" customWidth="1"/>
    <col min="4372" max="4372" width="4.42578125" style="1497" customWidth="1"/>
    <col min="4373" max="4373" width="26.7109375" style="1497" customWidth="1"/>
    <col min="4374" max="4374" width="3" style="1497" customWidth="1"/>
    <col min="4375" max="4375" width="3.42578125" style="1497" customWidth="1"/>
    <col min="4376" max="4376" width="3" style="1497" customWidth="1"/>
    <col min="4377" max="4377" width="3.42578125" style="1497" customWidth="1"/>
    <col min="4378" max="4378" width="4.140625" style="1497" customWidth="1"/>
    <col min="4379" max="4379" width="7.28515625" style="1497" customWidth="1"/>
    <col min="4380" max="4380" width="5.5703125" style="1497" customWidth="1"/>
    <col min="4381" max="4381" width="25.7109375" style="1497" customWidth="1"/>
    <col min="4382" max="4382" width="2.28515625" style="1497" customWidth="1"/>
    <col min="4383" max="4383" width="25.7109375" style="1497" customWidth="1"/>
    <col min="4384" max="4384" width="9.140625" style="1497" customWidth="1"/>
    <col min="4385" max="4385" width="11.7109375" style="1497" customWidth="1"/>
    <col min="4386" max="4388" width="9.140625" style="1497"/>
    <col min="4389" max="4389" width="23.28515625" style="1497" customWidth="1"/>
    <col min="4390" max="4390" width="9.140625" style="1497"/>
    <col min="4391" max="4391" width="19.5703125" style="1497" customWidth="1"/>
    <col min="4392" max="4608" width="9.140625" style="1497"/>
    <col min="4609" max="4610" width="5.140625" style="1497" customWidth="1"/>
    <col min="4611" max="4611" width="30" style="1497" customWidth="1"/>
    <col min="4612" max="4620" width="10.7109375" style="1497" customWidth="1"/>
    <col min="4621" max="4621" width="4.42578125" style="1497" customWidth="1"/>
    <col min="4622" max="4622" width="4.7109375" style="1497" customWidth="1"/>
    <col min="4623" max="4623" width="26.5703125" style="1497" customWidth="1"/>
    <col min="4624" max="4624" width="4.5703125" style="1497" customWidth="1"/>
    <col min="4625" max="4625" width="26.7109375" style="1497" customWidth="1"/>
    <col min="4626" max="4626" width="5.28515625" style="1497" customWidth="1"/>
    <col min="4627" max="4627" width="26.7109375" style="1497" customWidth="1"/>
    <col min="4628" max="4628" width="4.42578125" style="1497" customWidth="1"/>
    <col min="4629" max="4629" width="26.7109375" style="1497" customWidth="1"/>
    <col min="4630" max="4630" width="3" style="1497" customWidth="1"/>
    <col min="4631" max="4631" width="3.42578125" style="1497" customWidth="1"/>
    <col min="4632" max="4632" width="3" style="1497" customWidth="1"/>
    <col min="4633" max="4633" width="3.42578125" style="1497" customWidth="1"/>
    <col min="4634" max="4634" width="4.140625" style="1497" customWidth="1"/>
    <col min="4635" max="4635" width="7.28515625" style="1497" customWidth="1"/>
    <col min="4636" max="4636" width="5.5703125" style="1497" customWidth="1"/>
    <col min="4637" max="4637" width="25.7109375" style="1497" customWidth="1"/>
    <col min="4638" max="4638" width="2.28515625" style="1497" customWidth="1"/>
    <col min="4639" max="4639" width="25.7109375" style="1497" customWidth="1"/>
    <col min="4640" max="4640" width="9.140625" style="1497" customWidth="1"/>
    <col min="4641" max="4641" width="11.7109375" style="1497" customWidth="1"/>
    <col min="4642" max="4644" width="9.140625" style="1497"/>
    <col min="4645" max="4645" width="23.28515625" style="1497" customWidth="1"/>
    <col min="4646" max="4646" width="9.140625" style="1497"/>
    <col min="4647" max="4647" width="19.5703125" style="1497" customWidth="1"/>
    <col min="4648" max="4864" width="9.140625" style="1497"/>
    <col min="4865" max="4866" width="5.140625" style="1497" customWidth="1"/>
    <col min="4867" max="4867" width="30" style="1497" customWidth="1"/>
    <col min="4868" max="4876" width="10.7109375" style="1497" customWidth="1"/>
    <col min="4877" max="4877" width="4.42578125" style="1497" customWidth="1"/>
    <col min="4878" max="4878" width="4.7109375" style="1497" customWidth="1"/>
    <col min="4879" max="4879" width="26.5703125" style="1497" customWidth="1"/>
    <col min="4880" max="4880" width="4.5703125" style="1497" customWidth="1"/>
    <col min="4881" max="4881" width="26.7109375" style="1497" customWidth="1"/>
    <col min="4882" max="4882" width="5.28515625" style="1497" customWidth="1"/>
    <col min="4883" max="4883" width="26.7109375" style="1497" customWidth="1"/>
    <col min="4884" max="4884" width="4.42578125" style="1497" customWidth="1"/>
    <col min="4885" max="4885" width="26.7109375" style="1497" customWidth="1"/>
    <col min="4886" max="4886" width="3" style="1497" customWidth="1"/>
    <col min="4887" max="4887" width="3.42578125" style="1497" customWidth="1"/>
    <col min="4888" max="4888" width="3" style="1497" customWidth="1"/>
    <col min="4889" max="4889" width="3.42578125" style="1497" customWidth="1"/>
    <col min="4890" max="4890" width="4.140625" style="1497" customWidth="1"/>
    <col min="4891" max="4891" width="7.28515625" style="1497" customWidth="1"/>
    <col min="4892" max="4892" width="5.5703125" style="1497" customWidth="1"/>
    <col min="4893" max="4893" width="25.7109375" style="1497" customWidth="1"/>
    <col min="4894" max="4894" width="2.28515625" style="1497" customWidth="1"/>
    <col min="4895" max="4895" width="25.7109375" style="1497" customWidth="1"/>
    <col min="4896" max="4896" width="9.140625" style="1497" customWidth="1"/>
    <col min="4897" max="4897" width="11.7109375" style="1497" customWidth="1"/>
    <col min="4898" max="4900" width="9.140625" style="1497"/>
    <col min="4901" max="4901" width="23.28515625" style="1497" customWidth="1"/>
    <col min="4902" max="4902" width="9.140625" style="1497"/>
    <col min="4903" max="4903" width="19.5703125" style="1497" customWidth="1"/>
    <col min="4904" max="5120" width="9.140625" style="1497"/>
    <col min="5121" max="5122" width="5.140625" style="1497" customWidth="1"/>
    <col min="5123" max="5123" width="30" style="1497" customWidth="1"/>
    <col min="5124" max="5132" width="10.7109375" style="1497" customWidth="1"/>
    <col min="5133" max="5133" width="4.42578125" style="1497" customWidth="1"/>
    <col min="5134" max="5134" width="4.7109375" style="1497" customWidth="1"/>
    <col min="5135" max="5135" width="26.5703125" style="1497" customWidth="1"/>
    <col min="5136" max="5136" width="4.5703125" style="1497" customWidth="1"/>
    <col min="5137" max="5137" width="26.7109375" style="1497" customWidth="1"/>
    <col min="5138" max="5138" width="5.28515625" style="1497" customWidth="1"/>
    <col min="5139" max="5139" width="26.7109375" style="1497" customWidth="1"/>
    <col min="5140" max="5140" width="4.42578125" style="1497" customWidth="1"/>
    <col min="5141" max="5141" width="26.7109375" style="1497" customWidth="1"/>
    <col min="5142" max="5142" width="3" style="1497" customWidth="1"/>
    <col min="5143" max="5143" width="3.42578125" style="1497" customWidth="1"/>
    <col min="5144" max="5144" width="3" style="1497" customWidth="1"/>
    <col min="5145" max="5145" width="3.42578125" style="1497" customWidth="1"/>
    <col min="5146" max="5146" width="4.140625" style="1497" customWidth="1"/>
    <col min="5147" max="5147" width="7.28515625" style="1497" customWidth="1"/>
    <col min="5148" max="5148" width="5.5703125" style="1497" customWidth="1"/>
    <col min="5149" max="5149" width="25.7109375" style="1497" customWidth="1"/>
    <col min="5150" max="5150" width="2.28515625" style="1497" customWidth="1"/>
    <col min="5151" max="5151" width="25.7109375" style="1497" customWidth="1"/>
    <col min="5152" max="5152" width="9.140625" style="1497" customWidth="1"/>
    <col min="5153" max="5153" width="11.7109375" style="1497" customWidth="1"/>
    <col min="5154" max="5156" width="9.140625" style="1497"/>
    <col min="5157" max="5157" width="23.28515625" style="1497" customWidth="1"/>
    <col min="5158" max="5158" width="9.140625" style="1497"/>
    <col min="5159" max="5159" width="19.5703125" style="1497" customWidth="1"/>
    <col min="5160" max="5376" width="9.140625" style="1497"/>
    <col min="5377" max="5378" width="5.140625" style="1497" customWidth="1"/>
    <col min="5379" max="5379" width="30" style="1497" customWidth="1"/>
    <col min="5380" max="5388" width="10.7109375" style="1497" customWidth="1"/>
    <col min="5389" max="5389" width="4.42578125" style="1497" customWidth="1"/>
    <col min="5390" max="5390" width="4.7109375" style="1497" customWidth="1"/>
    <col min="5391" max="5391" width="26.5703125" style="1497" customWidth="1"/>
    <col min="5392" max="5392" width="4.5703125" style="1497" customWidth="1"/>
    <col min="5393" max="5393" width="26.7109375" style="1497" customWidth="1"/>
    <col min="5394" max="5394" width="5.28515625" style="1497" customWidth="1"/>
    <col min="5395" max="5395" width="26.7109375" style="1497" customWidth="1"/>
    <col min="5396" max="5396" width="4.42578125" style="1497" customWidth="1"/>
    <col min="5397" max="5397" width="26.7109375" style="1497" customWidth="1"/>
    <col min="5398" max="5398" width="3" style="1497" customWidth="1"/>
    <col min="5399" max="5399" width="3.42578125" style="1497" customWidth="1"/>
    <col min="5400" max="5400" width="3" style="1497" customWidth="1"/>
    <col min="5401" max="5401" width="3.42578125" style="1497" customWidth="1"/>
    <col min="5402" max="5402" width="4.140625" style="1497" customWidth="1"/>
    <col min="5403" max="5403" width="7.28515625" style="1497" customWidth="1"/>
    <col min="5404" max="5404" width="5.5703125" style="1497" customWidth="1"/>
    <col min="5405" max="5405" width="25.7109375" style="1497" customWidth="1"/>
    <col min="5406" max="5406" width="2.28515625" style="1497" customWidth="1"/>
    <col min="5407" max="5407" width="25.7109375" style="1497" customWidth="1"/>
    <col min="5408" max="5408" width="9.140625" style="1497" customWidth="1"/>
    <col min="5409" max="5409" width="11.7109375" style="1497" customWidth="1"/>
    <col min="5410" max="5412" width="9.140625" style="1497"/>
    <col min="5413" max="5413" width="23.28515625" style="1497" customWidth="1"/>
    <col min="5414" max="5414" width="9.140625" style="1497"/>
    <col min="5415" max="5415" width="19.5703125" style="1497" customWidth="1"/>
    <col min="5416" max="5632" width="9.140625" style="1497"/>
    <col min="5633" max="5634" width="5.140625" style="1497" customWidth="1"/>
    <col min="5635" max="5635" width="30" style="1497" customWidth="1"/>
    <col min="5636" max="5644" width="10.7109375" style="1497" customWidth="1"/>
    <col min="5645" max="5645" width="4.42578125" style="1497" customWidth="1"/>
    <col min="5646" max="5646" width="4.7109375" style="1497" customWidth="1"/>
    <col min="5647" max="5647" width="26.5703125" style="1497" customWidth="1"/>
    <col min="5648" max="5648" width="4.5703125" style="1497" customWidth="1"/>
    <col min="5649" max="5649" width="26.7109375" style="1497" customWidth="1"/>
    <col min="5650" max="5650" width="5.28515625" style="1497" customWidth="1"/>
    <col min="5651" max="5651" width="26.7109375" style="1497" customWidth="1"/>
    <col min="5652" max="5652" width="4.42578125" style="1497" customWidth="1"/>
    <col min="5653" max="5653" width="26.7109375" style="1497" customWidth="1"/>
    <col min="5654" max="5654" width="3" style="1497" customWidth="1"/>
    <col min="5655" max="5655" width="3.42578125" style="1497" customWidth="1"/>
    <col min="5656" max="5656" width="3" style="1497" customWidth="1"/>
    <col min="5657" max="5657" width="3.42578125" style="1497" customWidth="1"/>
    <col min="5658" max="5658" width="4.140625" style="1497" customWidth="1"/>
    <col min="5659" max="5659" width="7.28515625" style="1497" customWidth="1"/>
    <col min="5660" max="5660" width="5.5703125" style="1497" customWidth="1"/>
    <col min="5661" max="5661" width="25.7109375" style="1497" customWidth="1"/>
    <col min="5662" max="5662" width="2.28515625" style="1497" customWidth="1"/>
    <col min="5663" max="5663" width="25.7109375" style="1497" customWidth="1"/>
    <col min="5664" max="5664" width="9.140625" style="1497" customWidth="1"/>
    <col min="5665" max="5665" width="11.7109375" style="1497" customWidth="1"/>
    <col min="5666" max="5668" width="9.140625" style="1497"/>
    <col min="5669" max="5669" width="23.28515625" style="1497" customWidth="1"/>
    <col min="5670" max="5670" width="9.140625" style="1497"/>
    <col min="5671" max="5671" width="19.5703125" style="1497" customWidth="1"/>
    <col min="5672" max="5888" width="9.140625" style="1497"/>
    <col min="5889" max="5890" width="5.140625" style="1497" customWidth="1"/>
    <col min="5891" max="5891" width="30" style="1497" customWidth="1"/>
    <col min="5892" max="5900" width="10.7109375" style="1497" customWidth="1"/>
    <col min="5901" max="5901" width="4.42578125" style="1497" customWidth="1"/>
    <col min="5902" max="5902" width="4.7109375" style="1497" customWidth="1"/>
    <col min="5903" max="5903" width="26.5703125" style="1497" customWidth="1"/>
    <col min="5904" max="5904" width="4.5703125" style="1497" customWidth="1"/>
    <col min="5905" max="5905" width="26.7109375" style="1497" customWidth="1"/>
    <col min="5906" max="5906" width="5.28515625" style="1497" customWidth="1"/>
    <col min="5907" max="5907" width="26.7109375" style="1497" customWidth="1"/>
    <col min="5908" max="5908" width="4.42578125" style="1497" customWidth="1"/>
    <col min="5909" max="5909" width="26.7109375" style="1497" customWidth="1"/>
    <col min="5910" max="5910" width="3" style="1497" customWidth="1"/>
    <col min="5911" max="5911" width="3.42578125" style="1497" customWidth="1"/>
    <col min="5912" max="5912" width="3" style="1497" customWidth="1"/>
    <col min="5913" max="5913" width="3.42578125" style="1497" customWidth="1"/>
    <col min="5914" max="5914" width="4.140625" style="1497" customWidth="1"/>
    <col min="5915" max="5915" width="7.28515625" style="1497" customWidth="1"/>
    <col min="5916" max="5916" width="5.5703125" style="1497" customWidth="1"/>
    <col min="5917" max="5917" width="25.7109375" style="1497" customWidth="1"/>
    <col min="5918" max="5918" width="2.28515625" style="1497" customWidth="1"/>
    <col min="5919" max="5919" width="25.7109375" style="1497" customWidth="1"/>
    <col min="5920" max="5920" width="9.140625" style="1497" customWidth="1"/>
    <col min="5921" max="5921" width="11.7109375" style="1497" customWidth="1"/>
    <col min="5922" max="5924" width="9.140625" style="1497"/>
    <col min="5925" max="5925" width="23.28515625" style="1497" customWidth="1"/>
    <col min="5926" max="5926" width="9.140625" style="1497"/>
    <col min="5927" max="5927" width="19.5703125" style="1497" customWidth="1"/>
    <col min="5928" max="6144" width="9.140625" style="1497"/>
    <col min="6145" max="6146" width="5.140625" style="1497" customWidth="1"/>
    <col min="6147" max="6147" width="30" style="1497" customWidth="1"/>
    <col min="6148" max="6156" width="10.7109375" style="1497" customWidth="1"/>
    <col min="6157" max="6157" width="4.42578125" style="1497" customWidth="1"/>
    <col min="6158" max="6158" width="4.7109375" style="1497" customWidth="1"/>
    <col min="6159" max="6159" width="26.5703125" style="1497" customWidth="1"/>
    <col min="6160" max="6160" width="4.5703125" style="1497" customWidth="1"/>
    <col min="6161" max="6161" width="26.7109375" style="1497" customWidth="1"/>
    <col min="6162" max="6162" width="5.28515625" style="1497" customWidth="1"/>
    <col min="6163" max="6163" width="26.7109375" style="1497" customWidth="1"/>
    <col min="6164" max="6164" width="4.42578125" style="1497" customWidth="1"/>
    <col min="6165" max="6165" width="26.7109375" style="1497" customWidth="1"/>
    <col min="6166" max="6166" width="3" style="1497" customWidth="1"/>
    <col min="6167" max="6167" width="3.42578125" style="1497" customWidth="1"/>
    <col min="6168" max="6168" width="3" style="1497" customWidth="1"/>
    <col min="6169" max="6169" width="3.42578125" style="1497" customWidth="1"/>
    <col min="6170" max="6170" width="4.140625" style="1497" customWidth="1"/>
    <col min="6171" max="6171" width="7.28515625" style="1497" customWidth="1"/>
    <col min="6172" max="6172" width="5.5703125" style="1497" customWidth="1"/>
    <col min="6173" max="6173" width="25.7109375" style="1497" customWidth="1"/>
    <col min="6174" max="6174" width="2.28515625" style="1497" customWidth="1"/>
    <col min="6175" max="6175" width="25.7109375" style="1497" customWidth="1"/>
    <col min="6176" max="6176" width="9.140625" style="1497" customWidth="1"/>
    <col min="6177" max="6177" width="11.7109375" style="1497" customWidth="1"/>
    <col min="6178" max="6180" width="9.140625" style="1497"/>
    <col min="6181" max="6181" width="23.28515625" style="1497" customWidth="1"/>
    <col min="6182" max="6182" width="9.140625" style="1497"/>
    <col min="6183" max="6183" width="19.5703125" style="1497" customWidth="1"/>
    <col min="6184" max="6400" width="9.140625" style="1497"/>
    <col min="6401" max="6402" width="5.140625" style="1497" customWidth="1"/>
    <col min="6403" max="6403" width="30" style="1497" customWidth="1"/>
    <col min="6404" max="6412" width="10.7109375" style="1497" customWidth="1"/>
    <col min="6413" max="6413" width="4.42578125" style="1497" customWidth="1"/>
    <col min="6414" max="6414" width="4.7109375" style="1497" customWidth="1"/>
    <col min="6415" max="6415" width="26.5703125" style="1497" customWidth="1"/>
    <col min="6416" max="6416" width="4.5703125" style="1497" customWidth="1"/>
    <col min="6417" max="6417" width="26.7109375" style="1497" customWidth="1"/>
    <col min="6418" max="6418" width="5.28515625" style="1497" customWidth="1"/>
    <col min="6419" max="6419" width="26.7109375" style="1497" customWidth="1"/>
    <col min="6420" max="6420" width="4.42578125" style="1497" customWidth="1"/>
    <col min="6421" max="6421" width="26.7109375" style="1497" customWidth="1"/>
    <col min="6422" max="6422" width="3" style="1497" customWidth="1"/>
    <col min="6423" max="6423" width="3.42578125" style="1497" customWidth="1"/>
    <col min="6424" max="6424" width="3" style="1497" customWidth="1"/>
    <col min="6425" max="6425" width="3.42578125" style="1497" customWidth="1"/>
    <col min="6426" max="6426" width="4.140625" style="1497" customWidth="1"/>
    <col min="6427" max="6427" width="7.28515625" style="1497" customWidth="1"/>
    <col min="6428" max="6428" width="5.5703125" style="1497" customWidth="1"/>
    <col min="6429" max="6429" width="25.7109375" style="1497" customWidth="1"/>
    <col min="6430" max="6430" width="2.28515625" style="1497" customWidth="1"/>
    <col min="6431" max="6431" width="25.7109375" style="1497" customWidth="1"/>
    <col min="6432" max="6432" width="9.140625" style="1497" customWidth="1"/>
    <col min="6433" max="6433" width="11.7109375" style="1497" customWidth="1"/>
    <col min="6434" max="6436" width="9.140625" style="1497"/>
    <col min="6437" max="6437" width="23.28515625" style="1497" customWidth="1"/>
    <col min="6438" max="6438" width="9.140625" style="1497"/>
    <col min="6439" max="6439" width="19.5703125" style="1497" customWidth="1"/>
    <col min="6440" max="6656" width="9.140625" style="1497"/>
    <col min="6657" max="6658" width="5.140625" style="1497" customWidth="1"/>
    <col min="6659" max="6659" width="30" style="1497" customWidth="1"/>
    <col min="6660" max="6668" width="10.7109375" style="1497" customWidth="1"/>
    <col min="6669" max="6669" width="4.42578125" style="1497" customWidth="1"/>
    <col min="6670" max="6670" width="4.7109375" style="1497" customWidth="1"/>
    <col min="6671" max="6671" width="26.5703125" style="1497" customWidth="1"/>
    <col min="6672" max="6672" width="4.5703125" style="1497" customWidth="1"/>
    <col min="6673" max="6673" width="26.7109375" style="1497" customWidth="1"/>
    <col min="6674" max="6674" width="5.28515625" style="1497" customWidth="1"/>
    <col min="6675" max="6675" width="26.7109375" style="1497" customWidth="1"/>
    <col min="6676" max="6676" width="4.42578125" style="1497" customWidth="1"/>
    <col min="6677" max="6677" width="26.7109375" style="1497" customWidth="1"/>
    <col min="6678" max="6678" width="3" style="1497" customWidth="1"/>
    <col min="6679" max="6679" width="3.42578125" style="1497" customWidth="1"/>
    <col min="6680" max="6680" width="3" style="1497" customWidth="1"/>
    <col min="6681" max="6681" width="3.42578125" style="1497" customWidth="1"/>
    <col min="6682" max="6682" width="4.140625" style="1497" customWidth="1"/>
    <col min="6683" max="6683" width="7.28515625" style="1497" customWidth="1"/>
    <col min="6684" max="6684" width="5.5703125" style="1497" customWidth="1"/>
    <col min="6685" max="6685" width="25.7109375" style="1497" customWidth="1"/>
    <col min="6686" max="6686" width="2.28515625" style="1497" customWidth="1"/>
    <col min="6687" max="6687" width="25.7109375" style="1497" customWidth="1"/>
    <col min="6688" max="6688" width="9.140625" style="1497" customWidth="1"/>
    <col min="6689" max="6689" width="11.7109375" style="1497" customWidth="1"/>
    <col min="6690" max="6692" width="9.140625" style="1497"/>
    <col min="6693" max="6693" width="23.28515625" style="1497" customWidth="1"/>
    <col min="6694" max="6694" width="9.140625" style="1497"/>
    <col min="6695" max="6695" width="19.5703125" style="1497" customWidth="1"/>
    <col min="6696" max="6912" width="9.140625" style="1497"/>
    <col min="6913" max="6914" width="5.140625" style="1497" customWidth="1"/>
    <col min="6915" max="6915" width="30" style="1497" customWidth="1"/>
    <col min="6916" max="6924" width="10.7109375" style="1497" customWidth="1"/>
    <col min="6925" max="6925" width="4.42578125" style="1497" customWidth="1"/>
    <col min="6926" max="6926" width="4.7109375" style="1497" customWidth="1"/>
    <col min="6927" max="6927" width="26.5703125" style="1497" customWidth="1"/>
    <col min="6928" max="6928" width="4.5703125" style="1497" customWidth="1"/>
    <col min="6929" max="6929" width="26.7109375" style="1497" customWidth="1"/>
    <col min="6930" max="6930" width="5.28515625" style="1497" customWidth="1"/>
    <col min="6931" max="6931" width="26.7109375" style="1497" customWidth="1"/>
    <col min="6932" max="6932" width="4.42578125" style="1497" customWidth="1"/>
    <col min="6933" max="6933" width="26.7109375" style="1497" customWidth="1"/>
    <col min="6934" max="6934" width="3" style="1497" customWidth="1"/>
    <col min="6935" max="6935" width="3.42578125" style="1497" customWidth="1"/>
    <col min="6936" max="6936" width="3" style="1497" customWidth="1"/>
    <col min="6937" max="6937" width="3.42578125" style="1497" customWidth="1"/>
    <col min="6938" max="6938" width="4.140625" style="1497" customWidth="1"/>
    <col min="6939" max="6939" width="7.28515625" style="1497" customWidth="1"/>
    <col min="6940" max="6940" width="5.5703125" style="1497" customWidth="1"/>
    <col min="6941" max="6941" width="25.7109375" style="1497" customWidth="1"/>
    <col min="6942" max="6942" width="2.28515625" style="1497" customWidth="1"/>
    <col min="6943" max="6943" width="25.7109375" style="1497" customWidth="1"/>
    <col min="6944" max="6944" width="9.140625" style="1497" customWidth="1"/>
    <col min="6945" max="6945" width="11.7109375" style="1497" customWidth="1"/>
    <col min="6946" max="6948" width="9.140625" style="1497"/>
    <col min="6949" max="6949" width="23.28515625" style="1497" customWidth="1"/>
    <col min="6950" max="6950" width="9.140625" style="1497"/>
    <col min="6951" max="6951" width="19.5703125" style="1497" customWidth="1"/>
    <col min="6952" max="7168" width="9.140625" style="1497"/>
    <col min="7169" max="7170" width="5.140625" style="1497" customWidth="1"/>
    <col min="7171" max="7171" width="30" style="1497" customWidth="1"/>
    <col min="7172" max="7180" width="10.7109375" style="1497" customWidth="1"/>
    <col min="7181" max="7181" width="4.42578125" style="1497" customWidth="1"/>
    <col min="7182" max="7182" width="4.7109375" style="1497" customWidth="1"/>
    <col min="7183" max="7183" width="26.5703125" style="1497" customWidth="1"/>
    <col min="7184" max="7184" width="4.5703125" style="1497" customWidth="1"/>
    <col min="7185" max="7185" width="26.7109375" style="1497" customWidth="1"/>
    <col min="7186" max="7186" width="5.28515625" style="1497" customWidth="1"/>
    <col min="7187" max="7187" width="26.7109375" style="1497" customWidth="1"/>
    <col min="7188" max="7188" width="4.42578125" style="1497" customWidth="1"/>
    <col min="7189" max="7189" width="26.7109375" style="1497" customWidth="1"/>
    <col min="7190" max="7190" width="3" style="1497" customWidth="1"/>
    <col min="7191" max="7191" width="3.42578125" style="1497" customWidth="1"/>
    <col min="7192" max="7192" width="3" style="1497" customWidth="1"/>
    <col min="7193" max="7193" width="3.42578125" style="1497" customWidth="1"/>
    <col min="7194" max="7194" width="4.140625" style="1497" customWidth="1"/>
    <col min="7195" max="7195" width="7.28515625" style="1497" customWidth="1"/>
    <col min="7196" max="7196" width="5.5703125" style="1497" customWidth="1"/>
    <col min="7197" max="7197" width="25.7109375" style="1497" customWidth="1"/>
    <col min="7198" max="7198" width="2.28515625" style="1497" customWidth="1"/>
    <col min="7199" max="7199" width="25.7109375" style="1497" customWidth="1"/>
    <col min="7200" max="7200" width="9.140625" style="1497" customWidth="1"/>
    <col min="7201" max="7201" width="11.7109375" style="1497" customWidth="1"/>
    <col min="7202" max="7204" width="9.140625" style="1497"/>
    <col min="7205" max="7205" width="23.28515625" style="1497" customWidth="1"/>
    <col min="7206" max="7206" width="9.140625" style="1497"/>
    <col min="7207" max="7207" width="19.5703125" style="1497" customWidth="1"/>
    <col min="7208" max="7424" width="9.140625" style="1497"/>
    <col min="7425" max="7426" width="5.140625" style="1497" customWidth="1"/>
    <col min="7427" max="7427" width="30" style="1497" customWidth="1"/>
    <col min="7428" max="7436" width="10.7109375" style="1497" customWidth="1"/>
    <col min="7437" max="7437" width="4.42578125" style="1497" customWidth="1"/>
    <col min="7438" max="7438" width="4.7109375" style="1497" customWidth="1"/>
    <col min="7439" max="7439" width="26.5703125" style="1497" customWidth="1"/>
    <col min="7440" max="7440" width="4.5703125" style="1497" customWidth="1"/>
    <col min="7441" max="7441" width="26.7109375" style="1497" customWidth="1"/>
    <col min="7442" max="7442" width="5.28515625" style="1497" customWidth="1"/>
    <col min="7443" max="7443" width="26.7109375" style="1497" customWidth="1"/>
    <col min="7444" max="7444" width="4.42578125" style="1497" customWidth="1"/>
    <col min="7445" max="7445" width="26.7109375" style="1497" customWidth="1"/>
    <col min="7446" max="7446" width="3" style="1497" customWidth="1"/>
    <col min="7447" max="7447" width="3.42578125" style="1497" customWidth="1"/>
    <col min="7448" max="7448" width="3" style="1497" customWidth="1"/>
    <col min="7449" max="7449" width="3.42578125" style="1497" customWidth="1"/>
    <col min="7450" max="7450" width="4.140625" style="1497" customWidth="1"/>
    <col min="7451" max="7451" width="7.28515625" style="1497" customWidth="1"/>
    <col min="7452" max="7452" width="5.5703125" style="1497" customWidth="1"/>
    <col min="7453" max="7453" width="25.7109375" style="1497" customWidth="1"/>
    <col min="7454" max="7454" width="2.28515625" style="1497" customWidth="1"/>
    <col min="7455" max="7455" width="25.7109375" style="1497" customWidth="1"/>
    <col min="7456" max="7456" width="9.140625" style="1497" customWidth="1"/>
    <col min="7457" max="7457" width="11.7109375" style="1497" customWidth="1"/>
    <col min="7458" max="7460" width="9.140625" style="1497"/>
    <col min="7461" max="7461" width="23.28515625" style="1497" customWidth="1"/>
    <col min="7462" max="7462" width="9.140625" style="1497"/>
    <col min="7463" max="7463" width="19.5703125" style="1497" customWidth="1"/>
    <col min="7464" max="7680" width="9.140625" style="1497"/>
    <col min="7681" max="7682" width="5.140625" style="1497" customWidth="1"/>
    <col min="7683" max="7683" width="30" style="1497" customWidth="1"/>
    <col min="7684" max="7692" width="10.7109375" style="1497" customWidth="1"/>
    <col min="7693" max="7693" width="4.42578125" style="1497" customWidth="1"/>
    <col min="7694" max="7694" width="4.7109375" style="1497" customWidth="1"/>
    <col min="7695" max="7695" width="26.5703125" style="1497" customWidth="1"/>
    <col min="7696" max="7696" width="4.5703125" style="1497" customWidth="1"/>
    <col min="7697" max="7697" width="26.7109375" style="1497" customWidth="1"/>
    <col min="7698" max="7698" width="5.28515625" style="1497" customWidth="1"/>
    <col min="7699" max="7699" width="26.7109375" style="1497" customWidth="1"/>
    <col min="7700" max="7700" width="4.42578125" style="1497" customWidth="1"/>
    <col min="7701" max="7701" width="26.7109375" style="1497" customWidth="1"/>
    <col min="7702" max="7702" width="3" style="1497" customWidth="1"/>
    <col min="7703" max="7703" width="3.42578125" style="1497" customWidth="1"/>
    <col min="7704" max="7704" width="3" style="1497" customWidth="1"/>
    <col min="7705" max="7705" width="3.42578125" style="1497" customWidth="1"/>
    <col min="7706" max="7706" width="4.140625" style="1497" customWidth="1"/>
    <col min="7707" max="7707" width="7.28515625" style="1497" customWidth="1"/>
    <col min="7708" max="7708" width="5.5703125" style="1497" customWidth="1"/>
    <col min="7709" max="7709" width="25.7109375" style="1497" customWidth="1"/>
    <col min="7710" max="7710" width="2.28515625" style="1497" customWidth="1"/>
    <col min="7711" max="7711" width="25.7109375" style="1497" customWidth="1"/>
    <col min="7712" max="7712" width="9.140625" style="1497" customWidth="1"/>
    <col min="7713" max="7713" width="11.7109375" style="1497" customWidth="1"/>
    <col min="7714" max="7716" width="9.140625" style="1497"/>
    <col min="7717" max="7717" width="23.28515625" style="1497" customWidth="1"/>
    <col min="7718" max="7718" width="9.140625" style="1497"/>
    <col min="7719" max="7719" width="19.5703125" style="1497" customWidth="1"/>
    <col min="7720" max="7936" width="9.140625" style="1497"/>
    <col min="7937" max="7938" width="5.140625" style="1497" customWidth="1"/>
    <col min="7939" max="7939" width="30" style="1497" customWidth="1"/>
    <col min="7940" max="7948" width="10.7109375" style="1497" customWidth="1"/>
    <col min="7949" max="7949" width="4.42578125" style="1497" customWidth="1"/>
    <col min="7950" max="7950" width="4.7109375" style="1497" customWidth="1"/>
    <col min="7951" max="7951" width="26.5703125" style="1497" customWidth="1"/>
    <col min="7952" max="7952" width="4.5703125" style="1497" customWidth="1"/>
    <col min="7953" max="7953" width="26.7109375" style="1497" customWidth="1"/>
    <col min="7954" max="7954" width="5.28515625" style="1497" customWidth="1"/>
    <col min="7955" max="7955" width="26.7109375" style="1497" customWidth="1"/>
    <col min="7956" max="7956" width="4.42578125" style="1497" customWidth="1"/>
    <col min="7957" max="7957" width="26.7109375" style="1497" customWidth="1"/>
    <col min="7958" max="7958" width="3" style="1497" customWidth="1"/>
    <col min="7959" max="7959" width="3.42578125" style="1497" customWidth="1"/>
    <col min="7960" max="7960" width="3" style="1497" customWidth="1"/>
    <col min="7961" max="7961" width="3.42578125" style="1497" customWidth="1"/>
    <col min="7962" max="7962" width="4.140625" style="1497" customWidth="1"/>
    <col min="7963" max="7963" width="7.28515625" style="1497" customWidth="1"/>
    <col min="7964" max="7964" width="5.5703125" style="1497" customWidth="1"/>
    <col min="7965" max="7965" width="25.7109375" style="1497" customWidth="1"/>
    <col min="7966" max="7966" width="2.28515625" style="1497" customWidth="1"/>
    <col min="7967" max="7967" width="25.7109375" style="1497" customWidth="1"/>
    <col min="7968" max="7968" width="9.140625" style="1497" customWidth="1"/>
    <col min="7969" max="7969" width="11.7109375" style="1497" customWidth="1"/>
    <col min="7970" max="7972" width="9.140625" style="1497"/>
    <col min="7973" max="7973" width="23.28515625" style="1497" customWidth="1"/>
    <col min="7974" max="7974" width="9.140625" style="1497"/>
    <col min="7975" max="7975" width="19.5703125" style="1497" customWidth="1"/>
    <col min="7976" max="8192" width="9.140625" style="1497"/>
    <col min="8193" max="8194" width="5.140625" style="1497" customWidth="1"/>
    <col min="8195" max="8195" width="30" style="1497" customWidth="1"/>
    <col min="8196" max="8204" width="10.7109375" style="1497" customWidth="1"/>
    <col min="8205" max="8205" width="4.42578125" style="1497" customWidth="1"/>
    <col min="8206" max="8206" width="4.7109375" style="1497" customWidth="1"/>
    <col min="8207" max="8207" width="26.5703125" style="1497" customWidth="1"/>
    <col min="8208" max="8208" width="4.5703125" style="1497" customWidth="1"/>
    <col min="8209" max="8209" width="26.7109375" style="1497" customWidth="1"/>
    <col min="8210" max="8210" width="5.28515625" style="1497" customWidth="1"/>
    <col min="8211" max="8211" width="26.7109375" style="1497" customWidth="1"/>
    <col min="8212" max="8212" width="4.42578125" style="1497" customWidth="1"/>
    <col min="8213" max="8213" width="26.7109375" style="1497" customWidth="1"/>
    <col min="8214" max="8214" width="3" style="1497" customWidth="1"/>
    <col min="8215" max="8215" width="3.42578125" style="1497" customWidth="1"/>
    <col min="8216" max="8216" width="3" style="1497" customWidth="1"/>
    <col min="8217" max="8217" width="3.42578125" style="1497" customWidth="1"/>
    <col min="8218" max="8218" width="4.140625" style="1497" customWidth="1"/>
    <col min="8219" max="8219" width="7.28515625" style="1497" customWidth="1"/>
    <col min="8220" max="8220" width="5.5703125" style="1497" customWidth="1"/>
    <col min="8221" max="8221" width="25.7109375" style="1497" customWidth="1"/>
    <col min="8222" max="8222" width="2.28515625" style="1497" customWidth="1"/>
    <col min="8223" max="8223" width="25.7109375" style="1497" customWidth="1"/>
    <col min="8224" max="8224" width="9.140625" style="1497" customWidth="1"/>
    <col min="8225" max="8225" width="11.7109375" style="1497" customWidth="1"/>
    <col min="8226" max="8228" width="9.140625" style="1497"/>
    <col min="8229" max="8229" width="23.28515625" style="1497" customWidth="1"/>
    <col min="8230" max="8230" width="9.140625" style="1497"/>
    <col min="8231" max="8231" width="19.5703125" style="1497" customWidth="1"/>
    <col min="8232" max="8448" width="9.140625" style="1497"/>
    <col min="8449" max="8450" width="5.140625" style="1497" customWidth="1"/>
    <col min="8451" max="8451" width="30" style="1497" customWidth="1"/>
    <col min="8452" max="8460" width="10.7109375" style="1497" customWidth="1"/>
    <col min="8461" max="8461" width="4.42578125" style="1497" customWidth="1"/>
    <col min="8462" max="8462" width="4.7109375" style="1497" customWidth="1"/>
    <col min="8463" max="8463" width="26.5703125" style="1497" customWidth="1"/>
    <col min="8464" max="8464" width="4.5703125" style="1497" customWidth="1"/>
    <col min="8465" max="8465" width="26.7109375" style="1497" customWidth="1"/>
    <col min="8466" max="8466" width="5.28515625" style="1497" customWidth="1"/>
    <col min="8467" max="8467" width="26.7109375" style="1497" customWidth="1"/>
    <col min="8468" max="8468" width="4.42578125" style="1497" customWidth="1"/>
    <col min="8469" max="8469" width="26.7109375" style="1497" customWidth="1"/>
    <col min="8470" max="8470" width="3" style="1497" customWidth="1"/>
    <col min="8471" max="8471" width="3.42578125" style="1497" customWidth="1"/>
    <col min="8472" max="8472" width="3" style="1497" customWidth="1"/>
    <col min="8473" max="8473" width="3.42578125" style="1497" customWidth="1"/>
    <col min="8474" max="8474" width="4.140625" style="1497" customWidth="1"/>
    <col min="8475" max="8475" width="7.28515625" style="1497" customWidth="1"/>
    <col min="8476" max="8476" width="5.5703125" style="1497" customWidth="1"/>
    <col min="8477" max="8477" width="25.7109375" style="1497" customWidth="1"/>
    <col min="8478" max="8478" width="2.28515625" style="1497" customWidth="1"/>
    <col min="8479" max="8479" width="25.7109375" style="1497" customWidth="1"/>
    <col min="8480" max="8480" width="9.140625" style="1497" customWidth="1"/>
    <col min="8481" max="8481" width="11.7109375" style="1497" customWidth="1"/>
    <col min="8482" max="8484" width="9.140625" style="1497"/>
    <col min="8485" max="8485" width="23.28515625" style="1497" customWidth="1"/>
    <col min="8486" max="8486" width="9.140625" style="1497"/>
    <col min="8487" max="8487" width="19.5703125" style="1497" customWidth="1"/>
    <col min="8488" max="8704" width="9.140625" style="1497"/>
    <col min="8705" max="8706" width="5.140625" style="1497" customWidth="1"/>
    <col min="8707" max="8707" width="30" style="1497" customWidth="1"/>
    <col min="8708" max="8716" width="10.7109375" style="1497" customWidth="1"/>
    <col min="8717" max="8717" width="4.42578125" style="1497" customWidth="1"/>
    <col min="8718" max="8718" width="4.7109375" style="1497" customWidth="1"/>
    <col min="8719" max="8719" width="26.5703125" style="1497" customWidth="1"/>
    <col min="8720" max="8720" width="4.5703125" style="1497" customWidth="1"/>
    <col min="8721" max="8721" width="26.7109375" style="1497" customWidth="1"/>
    <col min="8722" max="8722" width="5.28515625" style="1497" customWidth="1"/>
    <col min="8723" max="8723" width="26.7109375" style="1497" customWidth="1"/>
    <col min="8724" max="8724" width="4.42578125" style="1497" customWidth="1"/>
    <col min="8725" max="8725" width="26.7109375" style="1497" customWidth="1"/>
    <col min="8726" max="8726" width="3" style="1497" customWidth="1"/>
    <col min="8727" max="8727" width="3.42578125" style="1497" customWidth="1"/>
    <col min="8728" max="8728" width="3" style="1497" customWidth="1"/>
    <col min="8729" max="8729" width="3.42578125" style="1497" customWidth="1"/>
    <col min="8730" max="8730" width="4.140625" style="1497" customWidth="1"/>
    <col min="8731" max="8731" width="7.28515625" style="1497" customWidth="1"/>
    <col min="8732" max="8732" width="5.5703125" style="1497" customWidth="1"/>
    <col min="8733" max="8733" width="25.7109375" style="1497" customWidth="1"/>
    <col min="8734" max="8734" width="2.28515625" style="1497" customWidth="1"/>
    <col min="8735" max="8735" width="25.7109375" style="1497" customWidth="1"/>
    <col min="8736" max="8736" width="9.140625" style="1497" customWidth="1"/>
    <col min="8737" max="8737" width="11.7109375" style="1497" customWidth="1"/>
    <col min="8738" max="8740" width="9.140625" style="1497"/>
    <col min="8741" max="8741" width="23.28515625" style="1497" customWidth="1"/>
    <col min="8742" max="8742" width="9.140625" style="1497"/>
    <col min="8743" max="8743" width="19.5703125" style="1497" customWidth="1"/>
    <col min="8744" max="8960" width="9.140625" style="1497"/>
    <col min="8961" max="8962" width="5.140625" style="1497" customWidth="1"/>
    <col min="8963" max="8963" width="30" style="1497" customWidth="1"/>
    <col min="8964" max="8972" width="10.7109375" style="1497" customWidth="1"/>
    <col min="8973" max="8973" width="4.42578125" style="1497" customWidth="1"/>
    <col min="8974" max="8974" width="4.7109375" style="1497" customWidth="1"/>
    <col min="8975" max="8975" width="26.5703125" style="1497" customWidth="1"/>
    <col min="8976" max="8976" width="4.5703125" style="1497" customWidth="1"/>
    <col min="8977" max="8977" width="26.7109375" style="1497" customWidth="1"/>
    <col min="8978" max="8978" width="5.28515625" style="1497" customWidth="1"/>
    <col min="8979" max="8979" width="26.7109375" style="1497" customWidth="1"/>
    <col min="8980" max="8980" width="4.42578125" style="1497" customWidth="1"/>
    <col min="8981" max="8981" width="26.7109375" style="1497" customWidth="1"/>
    <col min="8982" max="8982" width="3" style="1497" customWidth="1"/>
    <col min="8983" max="8983" width="3.42578125" style="1497" customWidth="1"/>
    <col min="8984" max="8984" width="3" style="1497" customWidth="1"/>
    <col min="8985" max="8985" width="3.42578125" style="1497" customWidth="1"/>
    <col min="8986" max="8986" width="4.140625" style="1497" customWidth="1"/>
    <col min="8987" max="8987" width="7.28515625" style="1497" customWidth="1"/>
    <col min="8988" max="8988" width="5.5703125" style="1497" customWidth="1"/>
    <col min="8989" max="8989" width="25.7109375" style="1497" customWidth="1"/>
    <col min="8990" max="8990" width="2.28515625" style="1497" customWidth="1"/>
    <col min="8991" max="8991" width="25.7109375" style="1497" customWidth="1"/>
    <col min="8992" max="8992" width="9.140625" style="1497" customWidth="1"/>
    <col min="8993" max="8993" width="11.7109375" style="1497" customWidth="1"/>
    <col min="8994" max="8996" width="9.140625" style="1497"/>
    <col min="8997" max="8997" width="23.28515625" style="1497" customWidth="1"/>
    <col min="8998" max="8998" width="9.140625" style="1497"/>
    <col min="8999" max="8999" width="19.5703125" style="1497" customWidth="1"/>
    <col min="9000" max="9216" width="9.140625" style="1497"/>
    <col min="9217" max="9218" width="5.140625" style="1497" customWidth="1"/>
    <col min="9219" max="9219" width="30" style="1497" customWidth="1"/>
    <col min="9220" max="9228" width="10.7109375" style="1497" customWidth="1"/>
    <col min="9229" max="9229" width="4.42578125" style="1497" customWidth="1"/>
    <col min="9230" max="9230" width="4.7109375" style="1497" customWidth="1"/>
    <col min="9231" max="9231" width="26.5703125" style="1497" customWidth="1"/>
    <col min="9232" max="9232" width="4.5703125" style="1497" customWidth="1"/>
    <col min="9233" max="9233" width="26.7109375" style="1497" customWidth="1"/>
    <col min="9234" max="9234" width="5.28515625" style="1497" customWidth="1"/>
    <col min="9235" max="9235" width="26.7109375" style="1497" customWidth="1"/>
    <col min="9236" max="9236" width="4.42578125" style="1497" customWidth="1"/>
    <col min="9237" max="9237" width="26.7109375" style="1497" customWidth="1"/>
    <col min="9238" max="9238" width="3" style="1497" customWidth="1"/>
    <col min="9239" max="9239" width="3.42578125" style="1497" customWidth="1"/>
    <col min="9240" max="9240" width="3" style="1497" customWidth="1"/>
    <col min="9241" max="9241" width="3.42578125" style="1497" customWidth="1"/>
    <col min="9242" max="9242" width="4.140625" style="1497" customWidth="1"/>
    <col min="9243" max="9243" width="7.28515625" style="1497" customWidth="1"/>
    <col min="9244" max="9244" width="5.5703125" style="1497" customWidth="1"/>
    <col min="9245" max="9245" width="25.7109375" style="1497" customWidth="1"/>
    <col min="9246" max="9246" width="2.28515625" style="1497" customWidth="1"/>
    <col min="9247" max="9247" width="25.7109375" style="1497" customWidth="1"/>
    <col min="9248" max="9248" width="9.140625" style="1497" customWidth="1"/>
    <col min="9249" max="9249" width="11.7109375" style="1497" customWidth="1"/>
    <col min="9250" max="9252" width="9.140625" style="1497"/>
    <col min="9253" max="9253" width="23.28515625" style="1497" customWidth="1"/>
    <col min="9254" max="9254" width="9.140625" style="1497"/>
    <col min="9255" max="9255" width="19.5703125" style="1497" customWidth="1"/>
    <col min="9256" max="9472" width="9.140625" style="1497"/>
    <col min="9473" max="9474" width="5.140625" style="1497" customWidth="1"/>
    <col min="9475" max="9475" width="30" style="1497" customWidth="1"/>
    <col min="9476" max="9484" width="10.7109375" style="1497" customWidth="1"/>
    <col min="9485" max="9485" width="4.42578125" style="1497" customWidth="1"/>
    <col min="9486" max="9486" width="4.7109375" style="1497" customWidth="1"/>
    <col min="9487" max="9487" width="26.5703125" style="1497" customWidth="1"/>
    <col min="9488" max="9488" width="4.5703125" style="1497" customWidth="1"/>
    <col min="9489" max="9489" width="26.7109375" style="1497" customWidth="1"/>
    <col min="9490" max="9490" width="5.28515625" style="1497" customWidth="1"/>
    <col min="9491" max="9491" width="26.7109375" style="1497" customWidth="1"/>
    <col min="9492" max="9492" width="4.42578125" style="1497" customWidth="1"/>
    <col min="9493" max="9493" width="26.7109375" style="1497" customWidth="1"/>
    <col min="9494" max="9494" width="3" style="1497" customWidth="1"/>
    <col min="9495" max="9495" width="3.42578125" style="1497" customWidth="1"/>
    <col min="9496" max="9496" width="3" style="1497" customWidth="1"/>
    <col min="9497" max="9497" width="3.42578125" style="1497" customWidth="1"/>
    <col min="9498" max="9498" width="4.140625" style="1497" customWidth="1"/>
    <col min="9499" max="9499" width="7.28515625" style="1497" customWidth="1"/>
    <col min="9500" max="9500" width="5.5703125" style="1497" customWidth="1"/>
    <col min="9501" max="9501" width="25.7109375" style="1497" customWidth="1"/>
    <col min="9502" max="9502" width="2.28515625" style="1497" customWidth="1"/>
    <col min="9503" max="9503" width="25.7109375" style="1497" customWidth="1"/>
    <col min="9504" max="9504" width="9.140625" style="1497" customWidth="1"/>
    <col min="9505" max="9505" width="11.7109375" style="1497" customWidth="1"/>
    <col min="9506" max="9508" width="9.140625" style="1497"/>
    <col min="9509" max="9509" width="23.28515625" style="1497" customWidth="1"/>
    <col min="9510" max="9510" width="9.140625" style="1497"/>
    <col min="9511" max="9511" width="19.5703125" style="1497" customWidth="1"/>
    <col min="9512" max="9728" width="9.140625" style="1497"/>
    <col min="9729" max="9730" width="5.140625" style="1497" customWidth="1"/>
    <col min="9731" max="9731" width="30" style="1497" customWidth="1"/>
    <col min="9732" max="9740" width="10.7109375" style="1497" customWidth="1"/>
    <col min="9741" max="9741" width="4.42578125" style="1497" customWidth="1"/>
    <col min="9742" max="9742" width="4.7109375" style="1497" customWidth="1"/>
    <col min="9743" max="9743" width="26.5703125" style="1497" customWidth="1"/>
    <col min="9744" max="9744" width="4.5703125" style="1497" customWidth="1"/>
    <col min="9745" max="9745" width="26.7109375" style="1497" customWidth="1"/>
    <col min="9746" max="9746" width="5.28515625" style="1497" customWidth="1"/>
    <col min="9747" max="9747" width="26.7109375" style="1497" customWidth="1"/>
    <col min="9748" max="9748" width="4.42578125" style="1497" customWidth="1"/>
    <col min="9749" max="9749" width="26.7109375" style="1497" customWidth="1"/>
    <col min="9750" max="9750" width="3" style="1497" customWidth="1"/>
    <col min="9751" max="9751" width="3.42578125" style="1497" customWidth="1"/>
    <col min="9752" max="9752" width="3" style="1497" customWidth="1"/>
    <col min="9753" max="9753" width="3.42578125" style="1497" customWidth="1"/>
    <col min="9754" max="9754" width="4.140625" style="1497" customWidth="1"/>
    <col min="9755" max="9755" width="7.28515625" style="1497" customWidth="1"/>
    <col min="9756" max="9756" width="5.5703125" style="1497" customWidth="1"/>
    <col min="9757" max="9757" width="25.7109375" style="1497" customWidth="1"/>
    <col min="9758" max="9758" width="2.28515625" style="1497" customWidth="1"/>
    <col min="9759" max="9759" width="25.7109375" style="1497" customWidth="1"/>
    <col min="9760" max="9760" width="9.140625" style="1497" customWidth="1"/>
    <col min="9761" max="9761" width="11.7109375" style="1497" customWidth="1"/>
    <col min="9762" max="9764" width="9.140625" style="1497"/>
    <col min="9765" max="9765" width="23.28515625" style="1497" customWidth="1"/>
    <col min="9766" max="9766" width="9.140625" style="1497"/>
    <col min="9767" max="9767" width="19.5703125" style="1497" customWidth="1"/>
    <col min="9768" max="9984" width="9.140625" style="1497"/>
    <col min="9985" max="9986" width="5.140625" style="1497" customWidth="1"/>
    <col min="9987" max="9987" width="30" style="1497" customWidth="1"/>
    <col min="9988" max="9996" width="10.7109375" style="1497" customWidth="1"/>
    <col min="9997" max="9997" width="4.42578125" style="1497" customWidth="1"/>
    <col min="9998" max="9998" width="4.7109375" style="1497" customWidth="1"/>
    <col min="9999" max="9999" width="26.5703125" style="1497" customWidth="1"/>
    <col min="10000" max="10000" width="4.5703125" style="1497" customWidth="1"/>
    <col min="10001" max="10001" width="26.7109375" style="1497" customWidth="1"/>
    <col min="10002" max="10002" width="5.28515625" style="1497" customWidth="1"/>
    <col min="10003" max="10003" width="26.7109375" style="1497" customWidth="1"/>
    <col min="10004" max="10004" width="4.42578125" style="1497" customWidth="1"/>
    <col min="10005" max="10005" width="26.7109375" style="1497" customWidth="1"/>
    <col min="10006" max="10006" width="3" style="1497" customWidth="1"/>
    <col min="10007" max="10007" width="3.42578125" style="1497" customWidth="1"/>
    <col min="10008" max="10008" width="3" style="1497" customWidth="1"/>
    <col min="10009" max="10009" width="3.42578125" style="1497" customWidth="1"/>
    <col min="10010" max="10010" width="4.140625" style="1497" customWidth="1"/>
    <col min="10011" max="10011" width="7.28515625" style="1497" customWidth="1"/>
    <col min="10012" max="10012" width="5.5703125" style="1497" customWidth="1"/>
    <col min="10013" max="10013" width="25.7109375" style="1497" customWidth="1"/>
    <col min="10014" max="10014" width="2.28515625" style="1497" customWidth="1"/>
    <col min="10015" max="10015" width="25.7109375" style="1497" customWidth="1"/>
    <col min="10016" max="10016" width="9.140625" style="1497" customWidth="1"/>
    <col min="10017" max="10017" width="11.7109375" style="1497" customWidth="1"/>
    <col min="10018" max="10020" width="9.140625" style="1497"/>
    <col min="10021" max="10021" width="23.28515625" style="1497" customWidth="1"/>
    <col min="10022" max="10022" width="9.140625" style="1497"/>
    <col min="10023" max="10023" width="19.5703125" style="1497" customWidth="1"/>
    <col min="10024" max="10240" width="9.140625" style="1497"/>
    <col min="10241" max="10242" width="5.140625" style="1497" customWidth="1"/>
    <col min="10243" max="10243" width="30" style="1497" customWidth="1"/>
    <col min="10244" max="10252" width="10.7109375" style="1497" customWidth="1"/>
    <col min="10253" max="10253" width="4.42578125" style="1497" customWidth="1"/>
    <col min="10254" max="10254" width="4.7109375" style="1497" customWidth="1"/>
    <col min="10255" max="10255" width="26.5703125" style="1497" customWidth="1"/>
    <col min="10256" max="10256" width="4.5703125" style="1497" customWidth="1"/>
    <col min="10257" max="10257" width="26.7109375" style="1497" customWidth="1"/>
    <col min="10258" max="10258" width="5.28515625" style="1497" customWidth="1"/>
    <col min="10259" max="10259" width="26.7109375" style="1497" customWidth="1"/>
    <col min="10260" max="10260" width="4.42578125" style="1497" customWidth="1"/>
    <col min="10261" max="10261" width="26.7109375" style="1497" customWidth="1"/>
    <col min="10262" max="10262" width="3" style="1497" customWidth="1"/>
    <col min="10263" max="10263" width="3.42578125" style="1497" customWidth="1"/>
    <col min="10264" max="10264" width="3" style="1497" customWidth="1"/>
    <col min="10265" max="10265" width="3.42578125" style="1497" customWidth="1"/>
    <col min="10266" max="10266" width="4.140625" style="1497" customWidth="1"/>
    <col min="10267" max="10267" width="7.28515625" style="1497" customWidth="1"/>
    <col min="10268" max="10268" width="5.5703125" style="1497" customWidth="1"/>
    <col min="10269" max="10269" width="25.7109375" style="1497" customWidth="1"/>
    <col min="10270" max="10270" width="2.28515625" style="1497" customWidth="1"/>
    <col min="10271" max="10271" width="25.7109375" style="1497" customWidth="1"/>
    <col min="10272" max="10272" width="9.140625" style="1497" customWidth="1"/>
    <col min="10273" max="10273" width="11.7109375" style="1497" customWidth="1"/>
    <col min="10274" max="10276" width="9.140625" style="1497"/>
    <col min="10277" max="10277" width="23.28515625" style="1497" customWidth="1"/>
    <col min="10278" max="10278" width="9.140625" style="1497"/>
    <col min="10279" max="10279" width="19.5703125" style="1497" customWidth="1"/>
    <col min="10280" max="10496" width="9.140625" style="1497"/>
    <col min="10497" max="10498" width="5.140625" style="1497" customWidth="1"/>
    <col min="10499" max="10499" width="30" style="1497" customWidth="1"/>
    <col min="10500" max="10508" width="10.7109375" style="1497" customWidth="1"/>
    <col min="10509" max="10509" width="4.42578125" style="1497" customWidth="1"/>
    <col min="10510" max="10510" width="4.7109375" style="1497" customWidth="1"/>
    <col min="10511" max="10511" width="26.5703125" style="1497" customWidth="1"/>
    <col min="10512" max="10512" width="4.5703125" style="1497" customWidth="1"/>
    <col min="10513" max="10513" width="26.7109375" style="1497" customWidth="1"/>
    <col min="10514" max="10514" width="5.28515625" style="1497" customWidth="1"/>
    <col min="10515" max="10515" width="26.7109375" style="1497" customWidth="1"/>
    <col min="10516" max="10516" width="4.42578125" style="1497" customWidth="1"/>
    <col min="10517" max="10517" width="26.7109375" style="1497" customWidth="1"/>
    <col min="10518" max="10518" width="3" style="1497" customWidth="1"/>
    <col min="10519" max="10519" width="3.42578125" style="1497" customWidth="1"/>
    <col min="10520" max="10520" width="3" style="1497" customWidth="1"/>
    <col min="10521" max="10521" width="3.42578125" style="1497" customWidth="1"/>
    <col min="10522" max="10522" width="4.140625" style="1497" customWidth="1"/>
    <col min="10523" max="10523" width="7.28515625" style="1497" customWidth="1"/>
    <col min="10524" max="10524" width="5.5703125" style="1497" customWidth="1"/>
    <col min="10525" max="10525" width="25.7109375" style="1497" customWidth="1"/>
    <col min="10526" max="10526" width="2.28515625" style="1497" customWidth="1"/>
    <col min="10527" max="10527" width="25.7109375" style="1497" customWidth="1"/>
    <col min="10528" max="10528" width="9.140625" style="1497" customWidth="1"/>
    <col min="10529" max="10529" width="11.7109375" style="1497" customWidth="1"/>
    <col min="10530" max="10532" width="9.140625" style="1497"/>
    <col min="10533" max="10533" width="23.28515625" style="1497" customWidth="1"/>
    <col min="10534" max="10534" width="9.140625" style="1497"/>
    <col min="10535" max="10535" width="19.5703125" style="1497" customWidth="1"/>
    <col min="10536" max="10752" width="9.140625" style="1497"/>
    <col min="10753" max="10754" width="5.140625" style="1497" customWidth="1"/>
    <col min="10755" max="10755" width="30" style="1497" customWidth="1"/>
    <col min="10756" max="10764" width="10.7109375" style="1497" customWidth="1"/>
    <col min="10765" max="10765" width="4.42578125" style="1497" customWidth="1"/>
    <col min="10766" max="10766" width="4.7109375" style="1497" customWidth="1"/>
    <col min="10767" max="10767" width="26.5703125" style="1497" customWidth="1"/>
    <col min="10768" max="10768" width="4.5703125" style="1497" customWidth="1"/>
    <col min="10769" max="10769" width="26.7109375" style="1497" customWidth="1"/>
    <col min="10770" max="10770" width="5.28515625" style="1497" customWidth="1"/>
    <col min="10771" max="10771" width="26.7109375" style="1497" customWidth="1"/>
    <col min="10772" max="10772" width="4.42578125" style="1497" customWidth="1"/>
    <col min="10773" max="10773" width="26.7109375" style="1497" customWidth="1"/>
    <col min="10774" max="10774" width="3" style="1497" customWidth="1"/>
    <col min="10775" max="10775" width="3.42578125" style="1497" customWidth="1"/>
    <col min="10776" max="10776" width="3" style="1497" customWidth="1"/>
    <col min="10777" max="10777" width="3.42578125" style="1497" customWidth="1"/>
    <col min="10778" max="10778" width="4.140625" style="1497" customWidth="1"/>
    <col min="10779" max="10779" width="7.28515625" style="1497" customWidth="1"/>
    <col min="10780" max="10780" width="5.5703125" style="1497" customWidth="1"/>
    <col min="10781" max="10781" width="25.7109375" style="1497" customWidth="1"/>
    <col min="10782" max="10782" width="2.28515625" style="1497" customWidth="1"/>
    <col min="10783" max="10783" width="25.7109375" style="1497" customWidth="1"/>
    <col min="10784" max="10784" width="9.140625" style="1497" customWidth="1"/>
    <col min="10785" max="10785" width="11.7109375" style="1497" customWidth="1"/>
    <col min="10786" max="10788" width="9.140625" style="1497"/>
    <col min="10789" max="10789" width="23.28515625" style="1497" customWidth="1"/>
    <col min="10790" max="10790" width="9.140625" style="1497"/>
    <col min="10791" max="10791" width="19.5703125" style="1497" customWidth="1"/>
    <col min="10792" max="11008" width="9.140625" style="1497"/>
    <col min="11009" max="11010" width="5.140625" style="1497" customWidth="1"/>
    <col min="11011" max="11011" width="30" style="1497" customWidth="1"/>
    <col min="11012" max="11020" width="10.7109375" style="1497" customWidth="1"/>
    <col min="11021" max="11021" width="4.42578125" style="1497" customWidth="1"/>
    <col min="11022" max="11022" width="4.7109375" style="1497" customWidth="1"/>
    <col min="11023" max="11023" width="26.5703125" style="1497" customWidth="1"/>
    <col min="11024" max="11024" width="4.5703125" style="1497" customWidth="1"/>
    <col min="11025" max="11025" width="26.7109375" style="1497" customWidth="1"/>
    <col min="11026" max="11026" width="5.28515625" style="1497" customWidth="1"/>
    <col min="11027" max="11027" width="26.7109375" style="1497" customWidth="1"/>
    <col min="11028" max="11028" width="4.42578125" style="1497" customWidth="1"/>
    <col min="11029" max="11029" width="26.7109375" style="1497" customWidth="1"/>
    <col min="11030" max="11030" width="3" style="1497" customWidth="1"/>
    <col min="11031" max="11031" width="3.42578125" style="1497" customWidth="1"/>
    <col min="11032" max="11032" width="3" style="1497" customWidth="1"/>
    <col min="11033" max="11033" width="3.42578125" style="1497" customWidth="1"/>
    <col min="11034" max="11034" width="4.140625" style="1497" customWidth="1"/>
    <col min="11035" max="11035" width="7.28515625" style="1497" customWidth="1"/>
    <col min="11036" max="11036" width="5.5703125" style="1497" customWidth="1"/>
    <col min="11037" max="11037" width="25.7109375" style="1497" customWidth="1"/>
    <col min="11038" max="11038" width="2.28515625" style="1497" customWidth="1"/>
    <col min="11039" max="11039" width="25.7109375" style="1497" customWidth="1"/>
    <col min="11040" max="11040" width="9.140625" style="1497" customWidth="1"/>
    <col min="11041" max="11041" width="11.7109375" style="1497" customWidth="1"/>
    <col min="11042" max="11044" width="9.140625" style="1497"/>
    <col min="11045" max="11045" width="23.28515625" style="1497" customWidth="1"/>
    <col min="11046" max="11046" width="9.140625" style="1497"/>
    <col min="11047" max="11047" width="19.5703125" style="1497" customWidth="1"/>
    <col min="11048" max="11264" width="9.140625" style="1497"/>
    <col min="11265" max="11266" width="5.140625" style="1497" customWidth="1"/>
    <col min="11267" max="11267" width="30" style="1497" customWidth="1"/>
    <col min="11268" max="11276" width="10.7109375" style="1497" customWidth="1"/>
    <col min="11277" max="11277" width="4.42578125" style="1497" customWidth="1"/>
    <col min="11278" max="11278" width="4.7109375" style="1497" customWidth="1"/>
    <col min="11279" max="11279" width="26.5703125" style="1497" customWidth="1"/>
    <col min="11280" max="11280" width="4.5703125" style="1497" customWidth="1"/>
    <col min="11281" max="11281" width="26.7109375" style="1497" customWidth="1"/>
    <col min="11282" max="11282" width="5.28515625" style="1497" customWidth="1"/>
    <col min="11283" max="11283" width="26.7109375" style="1497" customWidth="1"/>
    <col min="11284" max="11284" width="4.42578125" style="1497" customWidth="1"/>
    <col min="11285" max="11285" width="26.7109375" style="1497" customWidth="1"/>
    <col min="11286" max="11286" width="3" style="1497" customWidth="1"/>
    <col min="11287" max="11287" width="3.42578125" style="1497" customWidth="1"/>
    <col min="11288" max="11288" width="3" style="1497" customWidth="1"/>
    <col min="11289" max="11289" width="3.42578125" style="1497" customWidth="1"/>
    <col min="11290" max="11290" width="4.140625" style="1497" customWidth="1"/>
    <col min="11291" max="11291" width="7.28515625" style="1497" customWidth="1"/>
    <col min="11292" max="11292" width="5.5703125" style="1497" customWidth="1"/>
    <col min="11293" max="11293" width="25.7109375" style="1497" customWidth="1"/>
    <col min="11294" max="11294" width="2.28515625" style="1497" customWidth="1"/>
    <col min="11295" max="11295" width="25.7109375" style="1497" customWidth="1"/>
    <col min="11296" max="11296" width="9.140625" style="1497" customWidth="1"/>
    <col min="11297" max="11297" width="11.7109375" style="1497" customWidth="1"/>
    <col min="11298" max="11300" width="9.140625" style="1497"/>
    <col min="11301" max="11301" width="23.28515625" style="1497" customWidth="1"/>
    <col min="11302" max="11302" width="9.140625" style="1497"/>
    <col min="11303" max="11303" width="19.5703125" style="1497" customWidth="1"/>
    <col min="11304" max="11520" width="9.140625" style="1497"/>
    <col min="11521" max="11522" width="5.140625" style="1497" customWidth="1"/>
    <col min="11523" max="11523" width="30" style="1497" customWidth="1"/>
    <col min="11524" max="11532" width="10.7109375" style="1497" customWidth="1"/>
    <col min="11533" max="11533" width="4.42578125" style="1497" customWidth="1"/>
    <col min="11534" max="11534" width="4.7109375" style="1497" customWidth="1"/>
    <col min="11535" max="11535" width="26.5703125" style="1497" customWidth="1"/>
    <col min="11536" max="11536" width="4.5703125" style="1497" customWidth="1"/>
    <col min="11537" max="11537" width="26.7109375" style="1497" customWidth="1"/>
    <col min="11538" max="11538" width="5.28515625" style="1497" customWidth="1"/>
    <col min="11539" max="11539" width="26.7109375" style="1497" customWidth="1"/>
    <col min="11540" max="11540" width="4.42578125" style="1497" customWidth="1"/>
    <col min="11541" max="11541" width="26.7109375" style="1497" customWidth="1"/>
    <col min="11542" max="11542" width="3" style="1497" customWidth="1"/>
    <col min="11543" max="11543" width="3.42578125" style="1497" customWidth="1"/>
    <col min="11544" max="11544" width="3" style="1497" customWidth="1"/>
    <col min="11545" max="11545" width="3.42578125" style="1497" customWidth="1"/>
    <col min="11546" max="11546" width="4.140625" style="1497" customWidth="1"/>
    <col min="11547" max="11547" width="7.28515625" style="1497" customWidth="1"/>
    <col min="11548" max="11548" width="5.5703125" style="1497" customWidth="1"/>
    <col min="11549" max="11549" width="25.7109375" style="1497" customWidth="1"/>
    <col min="11550" max="11550" width="2.28515625" style="1497" customWidth="1"/>
    <col min="11551" max="11551" width="25.7109375" style="1497" customWidth="1"/>
    <col min="11552" max="11552" width="9.140625" style="1497" customWidth="1"/>
    <col min="11553" max="11553" width="11.7109375" style="1497" customWidth="1"/>
    <col min="11554" max="11556" width="9.140625" style="1497"/>
    <col min="11557" max="11557" width="23.28515625" style="1497" customWidth="1"/>
    <col min="11558" max="11558" width="9.140625" style="1497"/>
    <col min="11559" max="11559" width="19.5703125" style="1497" customWidth="1"/>
    <col min="11560" max="11776" width="9.140625" style="1497"/>
    <col min="11777" max="11778" width="5.140625" style="1497" customWidth="1"/>
    <col min="11779" max="11779" width="30" style="1497" customWidth="1"/>
    <col min="11780" max="11788" width="10.7109375" style="1497" customWidth="1"/>
    <col min="11789" max="11789" width="4.42578125" style="1497" customWidth="1"/>
    <col min="11790" max="11790" width="4.7109375" style="1497" customWidth="1"/>
    <col min="11791" max="11791" width="26.5703125" style="1497" customWidth="1"/>
    <col min="11792" max="11792" width="4.5703125" style="1497" customWidth="1"/>
    <col min="11793" max="11793" width="26.7109375" style="1497" customWidth="1"/>
    <col min="11794" max="11794" width="5.28515625" style="1497" customWidth="1"/>
    <col min="11795" max="11795" width="26.7109375" style="1497" customWidth="1"/>
    <col min="11796" max="11796" width="4.42578125" style="1497" customWidth="1"/>
    <col min="11797" max="11797" width="26.7109375" style="1497" customWidth="1"/>
    <col min="11798" max="11798" width="3" style="1497" customWidth="1"/>
    <col min="11799" max="11799" width="3.42578125" style="1497" customWidth="1"/>
    <col min="11800" max="11800" width="3" style="1497" customWidth="1"/>
    <col min="11801" max="11801" width="3.42578125" style="1497" customWidth="1"/>
    <col min="11802" max="11802" width="4.140625" style="1497" customWidth="1"/>
    <col min="11803" max="11803" width="7.28515625" style="1497" customWidth="1"/>
    <col min="11804" max="11804" width="5.5703125" style="1497" customWidth="1"/>
    <col min="11805" max="11805" width="25.7109375" style="1497" customWidth="1"/>
    <col min="11806" max="11806" width="2.28515625" style="1497" customWidth="1"/>
    <col min="11807" max="11807" width="25.7109375" style="1497" customWidth="1"/>
    <col min="11808" max="11808" width="9.140625" style="1497" customWidth="1"/>
    <col min="11809" max="11809" width="11.7109375" style="1497" customWidth="1"/>
    <col min="11810" max="11812" width="9.140625" style="1497"/>
    <col min="11813" max="11813" width="23.28515625" style="1497" customWidth="1"/>
    <col min="11814" max="11814" width="9.140625" style="1497"/>
    <col min="11815" max="11815" width="19.5703125" style="1497" customWidth="1"/>
    <col min="11816" max="12032" width="9.140625" style="1497"/>
    <col min="12033" max="12034" width="5.140625" style="1497" customWidth="1"/>
    <col min="12035" max="12035" width="30" style="1497" customWidth="1"/>
    <col min="12036" max="12044" width="10.7109375" style="1497" customWidth="1"/>
    <col min="12045" max="12045" width="4.42578125" style="1497" customWidth="1"/>
    <col min="12046" max="12046" width="4.7109375" style="1497" customWidth="1"/>
    <col min="12047" max="12047" width="26.5703125" style="1497" customWidth="1"/>
    <col min="12048" max="12048" width="4.5703125" style="1497" customWidth="1"/>
    <col min="12049" max="12049" width="26.7109375" style="1497" customWidth="1"/>
    <col min="12050" max="12050" width="5.28515625" style="1497" customWidth="1"/>
    <col min="12051" max="12051" width="26.7109375" style="1497" customWidth="1"/>
    <col min="12052" max="12052" width="4.42578125" style="1497" customWidth="1"/>
    <col min="12053" max="12053" width="26.7109375" style="1497" customWidth="1"/>
    <col min="12054" max="12054" width="3" style="1497" customWidth="1"/>
    <col min="12055" max="12055" width="3.42578125" style="1497" customWidth="1"/>
    <col min="12056" max="12056" width="3" style="1497" customWidth="1"/>
    <col min="12057" max="12057" width="3.42578125" style="1497" customWidth="1"/>
    <col min="12058" max="12058" width="4.140625" style="1497" customWidth="1"/>
    <col min="12059" max="12059" width="7.28515625" style="1497" customWidth="1"/>
    <col min="12060" max="12060" width="5.5703125" style="1497" customWidth="1"/>
    <col min="12061" max="12061" width="25.7109375" style="1497" customWidth="1"/>
    <col min="12062" max="12062" width="2.28515625" style="1497" customWidth="1"/>
    <col min="12063" max="12063" width="25.7109375" style="1497" customWidth="1"/>
    <col min="12064" max="12064" width="9.140625" style="1497" customWidth="1"/>
    <col min="12065" max="12065" width="11.7109375" style="1497" customWidth="1"/>
    <col min="12066" max="12068" width="9.140625" style="1497"/>
    <col min="12069" max="12069" width="23.28515625" style="1497" customWidth="1"/>
    <col min="12070" max="12070" width="9.140625" style="1497"/>
    <col min="12071" max="12071" width="19.5703125" style="1497" customWidth="1"/>
    <col min="12072" max="12288" width="9.140625" style="1497"/>
    <col min="12289" max="12290" width="5.140625" style="1497" customWidth="1"/>
    <col min="12291" max="12291" width="30" style="1497" customWidth="1"/>
    <col min="12292" max="12300" width="10.7109375" style="1497" customWidth="1"/>
    <col min="12301" max="12301" width="4.42578125" style="1497" customWidth="1"/>
    <col min="12302" max="12302" width="4.7109375" style="1497" customWidth="1"/>
    <col min="12303" max="12303" width="26.5703125" style="1497" customWidth="1"/>
    <col min="12304" max="12304" width="4.5703125" style="1497" customWidth="1"/>
    <col min="12305" max="12305" width="26.7109375" style="1497" customWidth="1"/>
    <col min="12306" max="12306" width="5.28515625" style="1497" customWidth="1"/>
    <col min="12307" max="12307" width="26.7109375" style="1497" customWidth="1"/>
    <col min="12308" max="12308" width="4.42578125" style="1497" customWidth="1"/>
    <col min="12309" max="12309" width="26.7109375" style="1497" customWidth="1"/>
    <col min="12310" max="12310" width="3" style="1497" customWidth="1"/>
    <col min="12311" max="12311" width="3.42578125" style="1497" customWidth="1"/>
    <col min="12312" max="12312" width="3" style="1497" customWidth="1"/>
    <col min="12313" max="12313" width="3.42578125" style="1497" customWidth="1"/>
    <col min="12314" max="12314" width="4.140625" style="1497" customWidth="1"/>
    <col min="12315" max="12315" width="7.28515625" style="1497" customWidth="1"/>
    <col min="12316" max="12316" width="5.5703125" style="1497" customWidth="1"/>
    <col min="12317" max="12317" width="25.7109375" style="1497" customWidth="1"/>
    <col min="12318" max="12318" width="2.28515625" style="1497" customWidth="1"/>
    <col min="12319" max="12319" width="25.7109375" style="1497" customWidth="1"/>
    <col min="12320" max="12320" width="9.140625" style="1497" customWidth="1"/>
    <col min="12321" max="12321" width="11.7109375" style="1497" customWidth="1"/>
    <col min="12322" max="12324" width="9.140625" style="1497"/>
    <col min="12325" max="12325" width="23.28515625" style="1497" customWidth="1"/>
    <col min="12326" max="12326" width="9.140625" style="1497"/>
    <col min="12327" max="12327" width="19.5703125" style="1497" customWidth="1"/>
    <col min="12328" max="12544" width="9.140625" style="1497"/>
    <col min="12545" max="12546" width="5.140625" style="1497" customWidth="1"/>
    <col min="12547" max="12547" width="30" style="1497" customWidth="1"/>
    <col min="12548" max="12556" width="10.7109375" style="1497" customWidth="1"/>
    <col min="12557" max="12557" width="4.42578125" style="1497" customWidth="1"/>
    <col min="12558" max="12558" width="4.7109375" style="1497" customWidth="1"/>
    <col min="12559" max="12559" width="26.5703125" style="1497" customWidth="1"/>
    <col min="12560" max="12560" width="4.5703125" style="1497" customWidth="1"/>
    <col min="12561" max="12561" width="26.7109375" style="1497" customWidth="1"/>
    <col min="12562" max="12562" width="5.28515625" style="1497" customWidth="1"/>
    <col min="12563" max="12563" width="26.7109375" style="1497" customWidth="1"/>
    <col min="12564" max="12564" width="4.42578125" style="1497" customWidth="1"/>
    <col min="12565" max="12565" width="26.7109375" style="1497" customWidth="1"/>
    <col min="12566" max="12566" width="3" style="1497" customWidth="1"/>
    <col min="12567" max="12567" width="3.42578125" style="1497" customWidth="1"/>
    <col min="12568" max="12568" width="3" style="1497" customWidth="1"/>
    <col min="12569" max="12569" width="3.42578125" style="1497" customWidth="1"/>
    <col min="12570" max="12570" width="4.140625" style="1497" customWidth="1"/>
    <col min="12571" max="12571" width="7.28515625" style="1497" customWidth="1"/>
    <col min="12572" max="12572" width="5.5703125" style="1497" customWidth="1"/>
    <col min="12573" max="12573" width="25.7109375" style="1497" customWidth="1"/>
    <col min="12574" max="12574" width="2.28515625" style="1497" customWidth="1"/>
    <col min="12575" max="12575" width="25.7109375" style="1497" customWidth="1"/>
    <col min="12576" max="12576" width="9.140625" style="1497" customWidth="1"/>
    <col min="12577" max="12577" width="11.7109375" style="1497" customWidth="1"/>
    <col min="12578" max="12580" width="9.140625" style="1497"/>
    <col min="12581" max="12581" width="23.28515625" style="1497" customWidth="1"/>
    <col min="12582" max="12582" width="9.140625" style="1497"/>
    <col min="12583" max="12583" width="19.5703125" style="1497" customWidth="1"/>
    <col min="12584" max="12800" width="9.140625" style="1497"/>
    <col min="12801" max="12802" width="5.140625" style="1497" customWidth="1"/>
    <col min="12803" max="12803" width="30" style="1497" customWidth="1"/>
    <col min="12804" max="12812" width="10.7109375" style="1497" customWidth="1"/>
    <col min="12813" max="12813" width="4.42578125" style="1497" customWidth="1"/>
    <col min="12814" max="12814" width="4.7109375" style="1497" customWidth="1"/>
    <col min="12815" max="12815" width="26.5703125" style="1497" customWidth="1"/>
    <col min="12816" max="12816" width="4.5703125" style="1497" customWidth="1"/>
    <col min="12817" max="12817" width="26.7109375" style="1497" customWidth="1"/>
    <col min="12818" max="12818" width="5.28515625" style="1497" customWidth="1"/>
    <col min="12819" max="12819" width="26.7109375" style="1497" customWidth="1"/>
    <col min="12820" max="12820" width="4.42578125" style="1497" customWidth="1"/>
    <col min="12821" max="12821" width="26.7109375" style="1497" customWidth="1"/>
    <col min="12822" max="12822" width="3" style="1497" customWidth="1"/>
    <col min="12823" max="12823" width="3.42578125" style="1497" customWidth="1"/>
    <col min="12824" max="12824" width="3" style="1497" customWidth="1"/>
    <col min="12825" max="12825" width="3.42578125" style="1497" customWidth="1"/>
    <col min="12826" max="12826" width="4.140625" style="1497" customWidth="1"/>
    <col min="12827" max="12827" width="7.28515625" style="1497" customWidth="1"/>
    <col min="12828" max="12828" width="5.5703125" style="1497" customWidth="1"/>
    <col min="12829" max="12829" width="25.7109375" style="1497" customWidth="1"/>
    <col min="12830" max="12830" width="2.28515625" style="1497" customWidth="1"/>
    <col min="12831" max="12831" width="25.7109375" style="1497" customWidth="1"/>
    <col min="12832" max="12832" width="9.140625" style="1497" customWidth="1"/>
    <col min="12833" max="12833" width="11.7109375" style="1497" customWidth="1"/>
    <col min="12834" max="12836" width="9.140625" style="1497"/>
    <col min="12837" max="12837" width="23.28515625" style="1497" customWidth="1"/>
    <col min="12838" max="12838" width="9.140625" style="1497"/>
    <col min="12839" max="12839" width="19.5703125" style="1497" customWidth="1"/>
    <col min="12840" max="13056" width="9.140625" style="1497"/>
    <col min="13057" max="13058" width="5.140625" style="1497" customWidth="1"/>
    <col min="13059" max="13059" width="30" style="1497" customWidth="1"/>
    <col min="13060" max="13068" width="10.7109375" style="1497" customWidth="1"/>
    <col min="13069" max="13069" width="4.42578125" style="1497" customWidth="1"/>
    <col min="13070" max="13070" width="4.7109375" style="1497" customWidth="1"/>
    <col min="13071" max="13071" width="26.5703125" style="1497" customWidth="1"/>
    <col min="13072" max="13072" width="4.5703125" style="1497" customWidth="1"/>
    <col min="13073" max="13073" width="26.7109375" style="1497" customWidth="1"/>
    <col min="13074" max="13074" width="5.28515625" style="1497" customWidth="1"/>
    <col min="13075" max="13075" width="26.7109375" style="1497" customWidth="1"/>
    <col min="13076" max="13076" width="4.42578125" style="1497" customWidth="1"/>
    <col min="13077" max="13077" width="26.7109375" style="1497" customWidth="1"/>
    <col min="13078" max="13078" width="3" style="1497" customWidth="1"/>
    <col min="13079" max="13079" width="3.42578125" style="1497" customWidth="1"/>
    <col min="13080" max="13080" width="3" style="1497" customWidth="1"/>
    <col min="13081" max="13081" width="3.42578125" style="1497" customWidth="1"/>
    <col min="13082" max="13082" width="4.140625" style="1497" customWidth="1"/>
    <col min="13083" max="13083" width="7.28515625" style="1497" customWidth="1"/>
    <col min="13084" max="13084" width="5.5703125" style="1497" customWidth="1"/>
    <col min="13085" max="13085" width="25.7109375" style="1497" customWidth="1"/>
    <col min="13086" max="13086" width="2.28515625" style="1497" customWidth="1"/>
    <col min="13087" max="13087" width="25.7109375" style="1497" customWidth="1"/>
    <col min="13088" max="13088" width="9.140625" style="1497" customWidth="1"/>
    <col min="13089" max="13089" width="11.7109375" style="1497" customWidth="1"/>
    <col min="13090" max="13092" width="9.140625" style="1497"/>
    <col min="13093" max="13093" width="23.28515625" style="1497" customWidth="1"/>
    <col min="13094" max="13094" width="9.140625" style="1497"/>
    <col min="13095" max="13095" width="19.5703125" style="1497" customWidth="1"/>
    <col min="13096" max="13312" width="9.140625" style="1497"/>
    <col min="13313" max="13314" width="5.140625" style="1497" customWidth="1"/>
    <col min="13315" max="13315" width="30" style="1497" customWidth="1"/>
    <col min="13316" max="13324" width="10.7109375" style="1497" customWidth="1"/>
    <col min="13325" max="13325" width="4.42578125" style="1497" customWidth="1"/>
    <col min="13326" max="13326" width="4.7109375" style="1497" customWidth="1"/>
    <col min="13327" max="13327" width="26.5703125" style="1497" customWidth="1"/>
    <col min="13328" max="13328" width="4.5703125" style="1497" customWidth="1"/>
    <col min="13329" max="13329" width="26.7109375" style="1497" customWidth="1"/>
    <col min="13330" max="13330" width="5.28515625" style="1497" customWidth="1"/>
    <col min="13331" max="13331" width="26.7109375" style="1497" customWidth="1"/>
    <col min="13332" max="13332" width="4.42578125" style="1497" customWidth="1"/>
    <col min="13333" max="13333" width="26.7109375" style="1497" customWidth="1"/>
    <col min="13334" max="13334" width="3" style="1497" customWidth="1"/>
    <col min="13335" max="13335" width="3.42578125" style="1497" customWidth="1"/>
    <col min="13336" max="13336" width="3" style="1497" customWidth="1"/>
    <col min="13337" max="13337" width="3.42578125" style="1497" customWidth="1"/>
    <col min="13338" max="13338" width="4.140625" style="1497" customWidth="1"/>
    <col min="13339" max="13339" width="7.28515625" style="1497" customWidth="1"/>
    <col min="13340" max="13340" width="5.5703125" style="1497" customWidth="1"/>
    <col min="13341" max="13341" width="25.7109375" style="1497" customWidth="1"/>
    <col min="13342" max="13342" width="2.28515625" style="1497" customWidth="1"/>
    <col min="13343" max="13343" width="25.7109375" style="1497" customWidth="1"/>
    <col min="13344" max="13344" width="9.140625" style="1497" customWidth="1"/>
    <col min="13345" max="13345" width="11.7109375" style="1497" customWidth="1"/>
    <col min="13346" max="13348" width="9.140625" style="1497"/>
    <col min="13349" max="13349" width="23.28515625" style="1497" customWidth="1"/>
    <col min="13350" max="13350" width="9.140625" style="1497"/>
    <col min="13351" max="13351" width="19.5703125" style="1497" customWidth="1"/>
    <col min="13352" max="13568" width="9.140625" style="1497"/>
    <col min="13569" max="13570" width="5.140625" style="1497" customWidth="1"/>
    <col min="13571" max="13571" width="30" style="1497" customWidth="1"/>
    <col min="13572" max="13580" width="10.7109375" style="1497" customWidth="1"/>
    <col min="13581" max="13581" width="4.42578125" style="1497" customWidth="1"/>
    <col min="13582" max="13582" width="4.7109375" style="1497" customWidth="1"/>
    <col min="13583" max="13583" width="26.5703125" style="1497" customWidth="1"/>
    <col min="13584" max="13584" width="4.5703125" style="1497" customWidth="1"/>
    <col min="13585" max="13585" width="26.7109375" style="1497" customWidth="1"/>
    <col min="13586" max="13586" width="5.28515625" style="1497" customWidth="1"/>
    <col min="13587" max="13587" width="26.7109375" style="1497" customWidth="1"/>
    <col min="13588" max="13588" width="4.42578125" style="1497" customWidth="1"/>
    <col min="13589" max="13589" width="26.7109375" style="1497" customWidth="1"/>
    <col min="13590" max="13590" width="3" style="1497" customWidth="1"/>
    <col min="13591" max="13591" width="3.42578125" style="1497" customWidth="1"/>
    <col min="13592" max="13592" width="3" style="1497" customWidth="1"/>
    <col min="13593" max="13593" width="3.42578125" style="1497" customWidth="1"/>
    <col min="13594" max="13594" width="4.140625" style="1497" customWidth="1"/>
    <col min="13595" max="13595" width="7.28515625" style="1497" customWidth="1"/>
    <col min="13596" max="13596" width="5.5703125" style="1497" customWidth="1"/>
    <col min="13597" max="13597" width="25.7109375" style="1497" customWidth="1"/>
    <col min="13598" max="13598" width="2.28515625" style="1497" customWidth="1"/>
    <col min="13599" max="13599" width="25.7109375" style="1497" customWidth="1"/>
    <col min="13600" max="13600" width="9.140625" style="1497" customWidth="1"/>
    <col min="13601" max="13601" width="11.7109375" style="1497" customWidth="1"/>
    <col min="13602" max="13604" width="9.140625" style="1497"/>
    <col min="13605" max="13605" width="23.28515625" style="1497" customWidth="1"/>
    <col min="13606" max="13606" width="9.140625" style="1497"/>
    <col min="13607" max="13607" width="19.5703125" style="1497" customWidth="1"/>
    <col min="13608" max="13824" width="9.140625" style="1497"/>
    <col min="13825" max="13826" width="5.140625" style="1497" customWidth="1"/>
    <col min="13827" max="13827" width="30" style="1497" customWidth="1"/>
    <col min="13828" max="13836" width="10.7109375" style="1497" customWidth="1"/>
    <col min="13837" max="13837" width="4.42578125" style="1497" customWidth="1"/>
    <col min="13838" max="13838" width="4.7109375" style="1497" customWidth="1"/>
    <col min="13839" max="13839" width="26.5703125" style="1497" customWidth="1"/>
    <col min="13840" max="13840" width="4.5703125" style="1497" customWidth="1"/>
    <col min="13841" max="13841" width="26.7109375" style="1497" customWidth="1"/>
    <col min="13842" max="13842" width="5.28515625" style="1497" customWidth="1"/>
    <col min="13843" max="13843" width="26.7109375" style="1497" customWidth="1"/>
    <col min="13844" max="13844" width="4.42578125" style="1497" customWidth="1"/>
    <col min="13845" max="13845" width="26.7109375" style="1497" customWidth="1"/>
    <col min="13846" max="13846" width="3" style="1497" customWidth="1"/>
    <col min="13847" max="13847" width="3.42578125" style="1497" customWidth="1"/>
    <col min="13848" max="13848" width="3" style="1497" customWidth="1"/>
    <col min="13849" max="13849" width="3.42578125" style="1497" customWidth="1"/>
    <col min="13850" max="13850" width="4.140625" style="1497" customWidth="1"/>
    <col min="13851" max="13851" width="7.28515625" style="1497" customWidth="1"/>
    <col min="13852" max="13852" width="5.5703125" style="1497" customWidth="1"/>
    <col min="13853" max="13853" width="25.7109375" style="1497" customWidth="1"/>
    <col min="13854" max="13854" width="2.28515625" style="1497" customWidth="1"/>
    <col min="13855" max="13855" width="25.7109375" style="1497" customWidth="1"/>
    <col min="13856" max="13856" width="9.140625" style="1497" customWidth="1"/>
    <col min="13857" max="13857" width="11.7109375" style="1497" customWidth="1"/>
    <col min="13858" max="13860" width="9.140625" style="1497"/>
    <col min="13861" max="13861" width="23.28515625" style="1497" customWidth="1"/>
    <col min="13862" max="13862" width="9.140625" style="1497"/>
    <col min="13863" max="13863" width="19.5703125" style="1497" customWidth="1"/>
    <col min="13864" max="14080" width="9.140625" style="1497"/>
    <col min="14081" max="14082" width="5.140625" style="1497" customWidth="1"/>
    <col min="14083" max="14083" width="30" style="1497" customWidth="1"/>
    <col min="14084" max="14092" width="10.7109375" style="1497" customWidth="1"/>
    <col min="14093" max="14093" width="4.42578125" style="1497" customWidth="1"/>
    <col min="14094" max="14094" width="4.7109375" style="1497" customWidth="1"/>
    <col min="14095" max="14095" width="26.5703125" style="1497" customWidth="1"/>
    <col min="14096" max="14096" width="4.5703125" style="1497" customWidth="1"/>
    <col min="14097" max="14097" width="26.7109375" style="1497" customWidth="1"/>
    <col min="14098" max="14098" width="5.28515625" style="1497" customWidth="1"/>
    <col min="14099" max="14099" width="26.7109375" style="1497" customWidth="1"/>
    <col min="14100" max="14100" width="4.42578125" style="1497" customWidth="1"/>
    <col min="14101" max="14101" width="26.7109375" style="1497" customWidth="1"/>
    <col min="14102" max="14102" width="3" style="1497" customWidth="1"/>
    <col min="14103" max="14103" width="3.42578125" style="1497" customWidth="1"/>
    <col min="14104" max="14104" width="3" style="1497" customWidth="1"/>
    <col min="14105" max="14105" width="3.42578125" style="1497" customWidth="1"/>
    <col min="14106" max="14106" width="4.140625" style="1497" customWidth="1"/>
    <col min="14107" max="14107" width="7.28515625" style="1497" customWidth="1"/>
    <col min="14108" max="14108" width="5.5703125" style="1497" customWidth="1"/>
    <col min="14109" max="14109" width="25.7109375" style="1497" customWidth="1"/>
    <col min="14110" max="14110" width="2.28515625" style="1497" customWidth="1"/>
    <col min="14111" max="14111" width="25.7109375" style="1497" customWidth="1"/>
    <col min="14112" max="14112" width="9.140625" style="1497" customWidth="1"/>
    <col min="14113" max="14113" width="11.7109375" style="1497" customWidth="1"/>
    <col min="14114" max="14116" width="9.140625" style="1497"/>
    <col min="14117" max="14117" width="23.28515625" style="1497" customWidth="1"/>
    <col min="14118" max="14118" width="9.140625" style="1497"/>
    <col min="14119" max="14119" width="19.5703125" style="1497" customWidth="1"/>
    <col min="14120" max="14336" width="9.140625" style="1497"/>
    <col min="14337" max="14338" width="5.140625" style="1497" customWidth="1"/>
    <col min="14339" max="14339" width="30" style="1497" customWidth="1"/>
    <col min="14340" max="14348" width="10.7109375" style="1497" customWidth="1"/>
    <col min="14349" max="14349" width="4.42578125" style="1497" customWidth="1"/>
    <col min="14350" max="14350" width="4.7109375" style="1497" customWidth="1"/>
    <col min="14351" max="14351" width="26.5703125" style="1497" customWidth="1"/>
    <col min="14352" max="14352" width="4.5703125" style="1497" customWidth="1"/>
    <col min="14353" max="14353" width="26.7109375" style="1497" customWidth="1"/>
    <col min="14354" max="14354" width="5.28515625" style="1497" customWidth="1"/>
    <col min="14355" max="14355" width="26.7109375" style="1497" customWidth="1"/>
    <col min="14356" max="14356" width="4.42578125" style="1497" customWidth="1"/>
    <col min="14357" max="14357" width="26.7109375" style="1497" customWidth="1"/>
    <col min="14358" max="14358" width="3" style="1497" customWidth="1"/>
    <col min="14359" max="14359" width="3.42578125" style="1497" customWidth="1"/>
    <col min="14360" max="14360" width="3" style="1497" customWidth="1"/>
    <col min="14361" max="14361" width="3.42578125" style="1497" customWidth="1"/>
    <col min="14362" max="14362" width="4.140625" style="1497" customWidth="1"/>
    <col min="14363" max="14363" width="7.28515625" style="1497" customWidth="1"/>
    <col min="14364" max="14364" width="5.5703125" style="1497" customWidth="1"/>
    <col min="14365" max="14365" width="25.7109375" style="1497" customWidth="1"/>
    <col min="14366" max="14366" width="2.28515625" style="1497" customWidth="1"/>
    <col min="14367" max="14367" width="25.7109375" style="1497" customWidth="1"/>
    <col min="14368" max="14368" width="9.140625" style="1497" customWidth="1"/>
    <col min="14369" max="14369" width="11.7109375" style="1497" customWidth="1"/>
    <col min="14370" max="14372" width="9.140625" style="1497"/>
    <col min="14373" max="14373" width="23.28515625" style="1497" customWidth="1"/>
    <col min="14374" max="14374" width="9.140625" style="1497"/>
    <col min="14375" max="14375" width="19.5703125" style="1497" customWidth="1"/>
    <col min="14376" max="14592" width="9.140625" style="1497"/>
    <col min="14593" max="14594" width="5.140625" style="1497" customWidth="1"/>
    <col min="14595" max="14595" width="30" style="1497" customWidth="1"/>
    <col min="14596" max="14604" width="10.7109375" style="1497" customWidth="1"/>
    <col min="14605" max="14605" width="4.42578125" style="1497" customWidth="1"/>
    <col min="14606" max="14606" width="4.7109375" style="1497" customWidth="1"/>
    <col min="14607" max="14607" width="26.5703125" style="1497" customWidth="1"/>
    <col min="14608" max="14608" width="4.5703125" style="1497" customWidth="1"/>
    <col min="14609" max="14609" width="26.7109375" style="1497" customWidth="1"/>
    <col min="14610" max="14610" width="5.28515625" style="1497" customWidth="1"/>
    <col min="14611" max="14611" width="26.7109375" style="1497" customWidth="1"/>
    <col min="14612" max="14612" width="4.42578125" style="1497" customWidth="1"/>
    <col min="14613" max="14613" width="26.7109375" style="1497" customWidth="1"/>
    <col min="14614" max="14614" width="3" style="1497" customWidth="1"/>
    <col min="14615" max="14615" width="3.42578125" style="1497" customWidth="1"/>
    <col min="14616" max="14616" width="3" style="1497" customWidth="1"/>
    <col min="14617" max="14617" width="3.42578125" style="1497" customWidth="1"/>
    <col min="14618" max="14618" width="4.140625" style="1497" customWidth="1"/>
    <col min="14619" max="14619" width="7.28515625" style="1497" customWidth="1"/>
    <col min="14620" max="14620" width="5.5703125" style="1497" customWidth="1"/>
    <col min="14621" max="14621" width="25.7109375" style="1497" customWidth="1"/>
    <col min="14622" max="14622" width="2.28515625" style="1497" customWidth="1"/>
    <col min="14623" max="14623" width="25.7109375" style="1497" customWidth="1"/>
    <col min="14624" max="14624" width="9.140625" style="1497" customWidth="1"/>
    <col min="14625" max="14625" width="11.7109375" style="1497" customWidth="1"/>
    <col min="14626" max="14628" width="9.140625" style="1497"/>
    <col min="14629" max="14629" width="23.28515625" style="1497" customWidth="1"/>
    <col min="14630" max="14630" width="9.140625" style="1497"/>
    <col min="14631" max="14631" width="19.5703125" style="1497" customWidth="1"/>
    <col min="14632" max="14848" width="9.140625" style="1497"/>
    <col min="14849" max="14850" width="5.140625" style="1497" customWidth="1"/>
    <col min="14851" max="14851" width="30" style="1497" customWidth="1"/>
    <col min="14852" max="14860" width="10.7109375" style="1497" customWidth="1"/>
    <col min="14861" max="14861" width="4.42578125" style="1497" customWidth="1"/>
    <col min="14862" max="14862" width="4.7109375" style="1497" customWidth="1"/>
    <col min="14863" max="14863" width="26.5703125" style="1497" customWidth="1"/>
    <col min="14864" max="14864" width="4.5703125" style="1497" customWidth="1"/>
    <col min="14865" max="14865" width="26.7109375" style="1497" customWidth="1"/>
    <col min="14866" max="14866" width="5.28515625" style="1497" customWidth="1"/>
    <col min="14867" max="14867" width="26.7109375" style="1497" customWidth="1"/>
    <col min="14868" max="14868" width="4.42578125" style="1497" customWidth="1"/>
    <col min="14869" max="14869" width="26.7109375" style="1497" customWidth="1"/>
    <col min="14870" max="14870" width="3" style="1497" customWidth="1"/>
    <col min="14871" max="14871" width="3.42578125" style="1497" customWidth="1"/>
    <col min="14872" max="14872" width="3" style="1497" customWidth="1"/>
    <col min="14873" max="14873" width="3.42578125" style="1497" customWidth="1"/>
    <col min="14874" max="14874" width="4.140625" style="1497" customWidth="1"/>
    <col min="14875" max="14875" width="7.28515625" style="1497" customWidth="1"/>
    <col min="14876" max="14876" width="5.5703125" style="1497" customWidth="1"/>
    <col min="14877" max="14877" width="25.7109375" style="1497" customWidth="1"/>
    <col min="14878" max="14878" width="2.28515625" style="1497" customWidth="1"/>
    <col min="14879" max="14879" width="25.7109375" style="1497" customWidth="1"/>
    <col min="14880" max="14880" width="9.140625" style="1497" customWidth="1"/>
    <col min="14881" max="14881" width="11.7109375" style="1497" customWidth="1"/>
    <col min="14882" max="14884" width="9.140625" style="1497"/>
    <col min="14885" max="14885" width="23.28515625" style="1497" customWidth="1"/>
    <col min="14886" max="14886" width="9.140625" style="1497"/>
    <col min="14887" max="14887" width="19.5703125" style="1497" customWidth="1"/>
    <col min="14888" max="15104" width="9.140625" style="1497"/>
    <col min="15105" max="15106" width="5.140625" style="1497" customWidth="1"/>
    <col min="15107" max="15107" width="30" style="1497" customWidth="1"/>
    <col min="15108" max="15116" width="10.7109375" style="1497" customWidth="1"/>
    <col min="15117" max="15117" width="4.42578125" style="1497" customWidth="1"/>
    <col min="15118" max="15118" width="4.7109375" style="1497" customWidth="1"/>
    <col min="15119" max="15119" width="26.5703125" style="1497" customWidth="1"/>
    <col min="15120" max="15120" width="4.5703125" style="1497" customWidth="1"/>
    <col min="15121" max="15121" width="26.7109375" style="1497" customWidth="1"/>
    <col min="15122" max="15122" width="5.28515625" style="1497" customWidth="1"/>
    <col min="15123" max="15123" width="26.7109375" style="1497" customWidth="1"/>
    <col min="15124" max="15124" width="4.42578125" style="1497" customWidth="1"/>
    <col min="15125" max="15125" width="26.7109375" style="1497" customWidth="1"/>
    <col min="15126" max="15126" width="3" style="1497" customWidth="1"/>
    <col min="15127" max="15127" width="3.42578125" style="1497" customWidth="1"/>
    <col min="15128" max="15128" width="3" style="1497" customWidth="1"/>
    <col min="15129" max="15129" width="3.42578125" style="1497" customWidth="1"/>
    <col min="15130" max="15130" width="4.140625" style="1497" customWidth="1"/>
    <col min="15131" max="15131" width="7.28515625" style="1497" customWidth="1"/>
    <col min="15132" max="15132" width="5.5703125" style="1497" customWidth="1"/>
    <col min="15133" max="15133" width="25.7109375" style="1497" customWidth="1"/>
    <col min="15134" max="15134" width="2.28515625" style="1497" customWidth="1"/>
    <col min="15135" max="15135" width="25.7109375" style="1497" customWidth="1"/>
    <col min="15136" max="15136" width="9.140625" style="1497" customWidth="1"/>
    <col min="15137" max="15137" width="11.7109375" style="1497" customWidth="1"/>
    <col min="15138" max="15140" width="9.140625" style="1497"/>
    <col min="15141" max="15141" width="23.28515625" style="1497" customWidth="1"/>
    <col min="15142" max="15142" width="9.140625" style="1497"/>
    <col min="15143" max="15143" width="19.5703125" style="1497" customWidth="1"/>
    <col min="15144" max="15360" width="9.140625" style="1497"/>
    <col min="15361" max="15362" width="5.140625" style="1497" customWidth="1"/>
    <col min="15363" max="15363" width="30" style="1497" customWidth="1"/>
    <col min="15364" max="15372" width="10.7109375" style="1497" customWidth="1"/>
    <col min="15373" max="15373" width="4.42578125" style="1497" customWidth="1"/>
    <col min="15374" max="15374" width="4.7109375" style="1497" customWidth="1"/>
    <col min="15375" max="15375" width="26.5703125" style="1497" customWidth="1"/>
    <col min="15376" max="15376" width="4.5703125" style="1497" customWidth="1"/>
    <col min="15377" max="15377" width="26.7109375" style="1497" customWidth="1"/>
    <col min="15378" max="15378" width="5.28515625" style="1497" customWidth="1"/>
    <col min="15379" max="15379" width="26.7109375" style="1497" customWidth="1"/>
    <col min="15380" max="15380" width="4.42578125" style="1497" customWidth="1"/>
    <col min="15381" max="15381" width="26.7109375" style="1497" customWidth="1"/>
    <col min="15382" max="15382" width="3" style="1497" customWidth="1"/>
    <col min="15383" max="15383" width="3.42578125" style="1497" customWidth="1"/>
    <col min="15384" max="15384" width="3" style="1497" customWidth="1"/>
    <col min="15385" max="15385" width="3.42578125" style="1497" customWidth="1"/>
    <col min="15386" max="15386" width="4.140625" style="1497" customWidth="1"/>
    <col min="15387" max="15387" width="7.28515625" style="1497" customWidth="1"/>
    <col min="15388" max="15388" width="5.5703125" style="1497" customWidth="1"/>
    <col min="15389" max="15389" width="25.7109375" style="1497" customWidth="1"/>
    <col min="15390" max="15390" width="2.28515625" style="1497" customWidth="1"/>
    <col min="15391" max="15391" width="25.7109375" style="1497" customWidth="1"/>
    <col min="15392" max="15392" width="9.140625" style="1497" customWidth="1"/>
    <col min="15393" max="15393" width="11.7109375" style="1497" customWidth="1"/>
    <col min="15394" max="15396" width="9.140625" style="1497"/>
    <col min="15397" max="15397" width="23.28515625" style="1497" customWidth="1"/>
    <col min="15398" max="15398" width="9.140625" style="1497"/>
    <col min="15399" max="15399" width="19.5703125" style="1497" customWidth="1"/>
    <col min="15400" max="15616" width="9.140625" style="1497"/>
    <col min="15617" max="15618" width="5.140625" style="1497" customWidth="1"/>
    <col min="15619" max="15619" width="30" style="1497" customWidth="1"/>
    <col min="15620" max="15628" width="10.7109375" style="1497" customWidth="1"/>
    <col min="15629" max="15629" width="4.42578125" style="1497" customWidth="1"/>
    <col min="15630" max="15630" width="4.7109375" style="1497" customWidth="1"/>
    <col min="15631" max="15631" width="26.5703125" style="1497" customWidth="1"/>
    <col min="15632" max="15632" width="4.5703125" style="1497" customWidth="1"/>
    <col min="15633" max="15633" width="26.7109375" style="1497" customWidth="1"/>
    <col min="15634" max="15634" width="5.28515625" style="1497" customWidth="1"/>
    <col min="15635" max="15635" width="26.7109375" style="1497" customWidth="1"/>
    <col min="15636" max="15636" width="4.42578125" style="1497" customWidth="1"/>
    <col min="15637" max="15637" width="26.7109375" style="1497" customWidth="1"/>
    <col min="15638" max="15638" width="3" style="1497" customWidth="1"/>
    <col min="15639" max="15639" width="3.42578125" style="1497" customWidth="1"/>
    <col min="15640" max="15640" width="3" style="1497" customWidth="1"/>
    <col min="15641" max="15641" width="3.42578125" style="1497" customWidth="1"/>
    <col min="15642" max="15642" width="4.140625" style="1497" customWidth="1"/>
    <col min="15643" max="15643" width="7.28515625" style="1497" customWidth="1"/>
    <col min="15644" max="15644" width="5.5703125" style="1497" customWidth="1"/>
    <col min="15645" max="15645" width="25.7109375" style="1497" customWidth="1"/>
    <col min="15646" max="15646" width="2.28515625" style="1497" customWidth="1"/>
    <col min="15647" max="15647" width="25.7109375" style="1497" customWidth="1"/>
    <col min="15648" max="15648" width="9.140625" style="1497" customWidth="1"/>
    <col min="15649" max="15649" width="11.7109375" style="1497" customWidth="1"/>
    <col min="15650" max="15652" width="9.140625" style="1497"/>
    <col min="15653" max="15653" width="23.28515625" style="1497" customWidth="1"/>
    <col min="15654" max="15654" width="9.140625" style="1497"/>
    <col min="15655" max="15655" width="19.5703125" style="1497" customWidth="1"/>
    <col min="15656" max="15872" width="9.140625" style="1497"/>
    <col min="15873" max="15874" width="5.140625" style="1497" customWidth="1"/>
    <col min="15875" max="15875" width="30" style="1497" customWidth="1"/>
    <col min="15876" max="15884" width="10.7109375" style="1497" customWidth="1"/>
    <col min="15885" max="15885" width="4.42578125" style="1497" customWidth="1"/>
    <col min="15886" max="15886" width="4.7109375" style="1497" customWidth="1"/>
    <col min="15887" max="15887" width="26.5703125" style="1497" customWidth="1"/>
    <col min="15888" max="15888" width="4.5703125" style="1497" customWidth="1"/>
    <col min="15889" max="15889" width="26.7109375" style="1497" customWidth="1"/>
    <col min="15890" max="15890" width="5.28515625" style="1497" customWidth="1"/>
    <col min="15891" max="15891" width="26.7109375" style="1497" customWidth="1"/>
    <col min="15892" max="15892" width="4.42578125" style="1497" customWidth="1"/>
    <col min="15893" max="15893" width="26.7109375" style="1497" customWidth="1"/>
    <col min="15894" max="15894" width="3" style="1497" customWidth="1"/>
    <col min="15895" max="15895" width="3.42578125" style="1497" customWidth="1"/>
    <col min="15896" max="15896" width="3" style="1497" customWidth="1"/>
    <col min="15897" max="15897" width="3.42578125" style="1497" customWidth="1"/>
    <col min="15898" max="15898" width="4.140625" style="1497" customWidth="1"/>
    <col min="15899" max="15899" width="7.28515625" style="1497" customWidth="1"/>
    <col min="15900" max="15900" width="5.5703125" style="1497" customWidth="1"/>
    <col min="15901" max="15901" width="25.7109375" style="1497" customWidth="1"/>
    <col min="15902" max="15902" width="2.28515625" style="1497" customWidth="1"/>
    <col min="15903" max="15903" width="25.7109375" style="1497" customWidth="1"/>
    <col min="15904" max="15904" width="9.140625" style="1497" customWidth="1"/>
    <col min="15905" max="15905" width="11.7109375" style="1497" customWidth="1"/>
    <col min="15906" max="15908" width="9.140625" style="1497"/>
    <col min="15909" max="15909" width="23.28515625" style="1497" customWidth="1"/>
    <col min="15910" max="15910" width="9.140625" style="1497"/>
    <col min="15911" max="15911" width="19.5703125" style="1497" customWidth="1"/>
    <col min="15912" max="16128" width="9.140625" style="1497"/>
    <col min="16129" max="16130" width="5.140625" style="1497" customWidth="1"/>
    <col min="16131" max="16131" width="30" style="1497" customWidth="1"/>
    <col min="16132" max="16140" width="10.7109375" style="1497" customWidth="1"/>
    <col min="16141" max="16141" width="4.42578125" style="1497" customWidth="1"/>
    <col min="16142" max="16142" width="4.7109375" style="1497" customWidth="1"/>
    <col min="16143" max="16143" width="26.5703125" style="1497" customWidth="1"/>
    <col min="16144" max="16144" width="4.5703125" style="1497" customWidth="1"/>
    <col min="16145" max="16145" width="26.7109375" style="1497" customWidth="1"/>
    <col min="16146" max="16146" width="5.28515625" style="1497" customWidth="1"/>
    <col min="16147" max="16147" width="26.7109375" style="1497" customWidth="1"/>
    <col min="16148" max="16148" width="4.42578125" style="1497" customWidth="1"/>
    <col min="16149" max="16149" width="26.7109375" style="1497" customWidth="1"/>
    <col min="16150" max="16150" width="3" style="1497" customWidth="1"/>
    <col min="16151" max="16151" width="3.42578125" style="1497" customWidth="1"/>
    <col min="16152" max="16152" width="3" style="1497" customWidth="1"/>
    <col min="16153" max="16153" width="3.42578125" style="1497" customWidth="1"/>
    <col min="16154" max="16154" width="4.140625" style="1497" customWidth="1"/>
    <col min="16155" max="16155" width="7.28515625" style="1497" customWidth="1"/>
    <col min="16156" max="16156" width="5.5703125" style="1497" customWidth="1"/>
    <col min="16157" max="16157" width="25.7109375" style="1497" customWidth="1"/>
    <col min="16158" max="16158" width="2.28515625" style="1497" customWidth="1"/>
    <col min="16159" max="16159" width="25.7109375" style="1497" customWidth="1"/>
    <col min="16160" max="16160" width="9.140625" style="1497" customWidth="1"/>
    <col min="16161" max="16161" width="11.7109375" style="1497" customWidth="1"/>
    <col min="16162" max="16164" width="9.140625" style="1497"/>
    <col min="16165" max="16165" width="23.28515625" style="1497" customWidth="1"/>
    <col min="16166" max="16166" width="9.140625" style="1497"/>
    <col min="16167" max="16167" width="19.5703125" style="1497" customWidth="1"/>
    <col min="16168" max="16384" width="9.140625" style="1497"/>
  </cols>
  <sheetData>
    <row r="1" spans="1:41" ht="18.95" customHeight="1">
      <c r="A1" s="1492"/>
      <c r="B1" s="1652"/>
      <c r="C1" s="1496"/>
      <c r="D1" s="1494"/>
      <c r="E1" s="1494"/>
      <c r="F1" s="1495" t="s">
        <v>1677</v>
      </c>
      <c r="G1" s="1496"/>
      <c r="H1" s="1496"/>
      <c r="I1" s="1494"/>
      <c r="J1" s="1496"/>
      <c r="K1" s="1494"/>
      <c r="L1" s="1653" t="s">
        <v>1676</v>
      </c>
      <c r="N1" s="1498"/>
      <c r="O1" s="1499"/>
      <c r="P1" s="1498"/>
      <c r="Q1" s="1494"/>
      <c r="R1" s="1494"/>
      <c r="S1" s="1495" t="s">
        <v>1677</v>
      </c>
      <c r="T1" s="1496"/>
      <c r="U1" s="1496"/>
      <c r="Z1" s="1654" t="s">
        <v>1678</v>
      </c>
      <c r="AA1" s="1631"/>
      <c r="AB1" s="1631"/>
      <c r="AC1" s="1631"/>
      <c r="AD1" s="1655" t="s">
        <v>1521</v>
      </c>
      <c r="AE1" s="1631"/>
      <c r="AF1" s="1631"/>
      <c r="AG1" s="1653" t="s">
        <v>1676</v>
      </c>
    </row>
    <row r="2" spans="1:41" s="1506" customFormat="1" ht="18.95" customHeight="1">
      <c r="A2" s="1654" t="s">
        <v>1678</v>
      </c>
      <c r="L2" s="1656" t="s">
        <v>1679</v>
      </c>
      <c r="N2" s="1507"/>
      <c r="P2" s="1507"/>
      <c r="Q2" s="1657"/>
      <c r="R2" s="1658"/>
      <c r="S2" s="1658"/>
      <c r="T2" s="1657"/>
      <c r="U2" s="1657"/>
      <c r="X2" s="1497"/>
      <c r="Y2" s="1497"/>
      <c r="Z2" s="1503"/>
      <c r="AA2" s="1503"/>
      <c r="AB2" s="1503"/>
      <c r="AC2" s="1503"/>
      <c r="AD2" s="1495" t="s">
        <v>1677</v>
      </c>
      <c r="AE2" s="1503"/>
      <c r="AF2" s="1503"/>
      <c r="AG2" s="1659" t="s">
        <v>1680</v>
      </c>
      <c r="AK2" s="1510"/>
    </row>
    <row r="3" spans="1:41" ht="18.95" customHeight="1">
      <c r="A3" s="724"/>
      <c r="D3" s="1511"/>
      <c r="E3" s="1660"/>
      <c r="F3" s="1508" t="s">
        <v>1587</v>
      </c>
      <c r="G3" s="1511"/>
      <c r="H3" s="1511"/>
      <c r="I3" s="1511"/>
      <c r="J3" s="1511"/>
      <c r="K3" s="1511"/>
      <c r="L3" s="1661"/>
      <c r="N3" s="1498" t="s">
        <v>1067</v>
      </c>
      <c r="O3" s="1662" t="s">
        <v>17</v>
      </c>
      <c r="P3" s="1498"/>
      <c r="Q3" s="1500"/>
      <c r="R3" s="1498"/>
      <c r="S3" s="1508" t="s">
        <v>1586</v>
      </c>
      <c r="T3" s="1524"/>
      <c r="U3" s="1502"/>
      <c r="V3" s="1500"/>
      <c r="Z3" s="1663" t="s">
        <v>4</v>
      </c>
      <c r="AA3" s="1663" t="s">
        <v>1589</v>
      </c>
      <c r="AB3" s="1663" t="s">
        <v>1590</v>
      </c>
      <c r="AC3" s="1663" t="s">
        <v>1591</v>
      </c>
      <c r="AD3" s="1663"/>
      <c r="AE3" s="1663" t="s">
        <v>1592</v>
      </c>
      <c r="AF3" s="1663" t="s">
        <v>1593</v>
      </c>
      <c r="AG3" s="1663" t="s">
        <v>1681</v>
      </c>
    </row>
    <row r="4" spans="1:41" s="1511" customFormat="1" ht="18.95" customHeight="1">
      <c r="A4" s="1516" t="s">
        <v>4</v>
      </c>
      <c r="B4" s="1516" t="s">
        <v>614</v>
      </c>
      <c r="C4" s="1664" t="s">
        <v>1594</v>
      </c>
      <c r="D4" s="1665" t="s">
        <v>164</v>
      </c>
      <c r="E4" s="1665" t="s">
        <v>162</v>
      </c>
      <c r="F4" s="1665" t="s">
        <v>167</v>
      </c>
      <c r="G4" s="1665"/>
      <c r="H4" s="1665" t="s">
        <v>13</v>
      </c>
      <c r="I4" s="1665" t="s">
        <v>1682</v>
      </c>
      <c r="J4" s="1665" t="s">
        <v>1083</v>
      </c>
      <c r="K4" s="1665" t="s">
        <v>1529</v>
      </c>
      <c r="L4" s="1665" t="s">
        <v>12</v>
      </c>
      <c r="M4" s="1497"/>
      <c r="N4" s="683"/>
      <c r="O4" s="1521">
        <v>1</v>
      </c>
      <c r="P4" s="1522"/>
      <c r="Q4" s="1666" t="s">
        <v>17</v>
      </c>
      <c r="R4" s="1523"/>
      <c r="S4" s="1502"/>
      <c r="T4" s="1524"/>
      <c r="U4" s="1502"/>
      <c r="V4" s="1500"/>
      <c r="X4" s="1497"/>
      <c r="Y4" s="1497"/>
      <c r="Z4" s="1531">
        <v>1</v>
      </c>
      <c r="AA4" s="1526" t="s">
        <v>1316</v>
      </c>
      <c r="AB4" s="1531">
        <v>1</v>
      </c>
      <c r="AC4" s="1667" t="s">
        <v>17</v>
      </c>
      <c r="AD4" s="1528" t="s">
        <v>337</v>
      </c>
      <c r="AE4" s="1555" t="s">
        <v>145</v>
      </c>
      <c r="AF4" s="1668" t="s">
        <v>1208</v>
      </c>
      <c r="AG4" s="1542" t="s">
        <v>1683</v>
      </c>
      <c r="AI4" s="1668" t="s">
        <v>1208</v>
      </c>
      <c r="AK4" s="1510"/>
    </row>
    <row r="5" spans="1:41" s="1493" customFormat="1" ht="18.95" customHeight="1">
      <c r="A5" s="1531">
        <v>1</v>
      </c>
      <c r="B5" s="1531">
        <v>1</v>
      </c>
      <c r="C5" s="1669" t="s">
        <v>17</v>
      </c>
      <c r="D5" s="1670"/>
      <c r="E5" s="1671" t="s">
        <v>1683</v>
      </c>
      <c r="F5" s="1671" t="s">
        <v>676</v>
      </c>
      <c r="G5" s="1671" t="s">
        <v>1684</v>
      </c>
      <c r="H5" s="1535" t="s">
        <v>194</v>
      </c>
      <c r="I5" s="1542"/>
      <c r="J5" s="1611"/>
      <c r="K5" s="1611"/>
      <c r="L5" s="1538" t="s">
        <v>164</v>
      </c>
      <c r="M5" s="1497"/>
      <c r="N5" s="1498" t="s">
        <v>1157</v>
      </c>
      <c r="O5" s="1672" t="s">
        <v>147</v>
      </c>
      <c r="P5" s="683"/>
      <c r="Q5" s="1673" t="s">
        <v>1079</v>
      </c>
      <c r="R5" s="1498"/>
      <c r="S5" s="1502"/>
      <c r="T5" s="1524"/>
      <c r="U5" s="1511"/>
      <c r="V5" s="1500"/>
      <c r="X5" s="1497"/>
      <c r="Y5" s="1497"/>
      <c r="Z5" s="1531">
        <v>2</v>
      </c>
      <c r="AA5" s="1526" t="s">
        <v>1316</v>
      </c>
      <c r="AB5" s="1531">
        <v>2</v>
      </c>
      <c r="AC5" s="1667" t="s">
        <v>402</v>
      </c>
      <c r="AD5" s="1528" t="s">
        <v>337</v>
      </c>
      <c r="AE5" s="1667" t="s">
        <v>834</v>
      </c>
      <c r="AF5" s="1668" t="s">
        <v>1208</v>
      </c>
      <c r="AG5" s="1542" t="s">
        <v>676</v>
      </c>
      <c r="AI5" s="1674" t="s">
        <v>1222</v>
      </c>
      <c r="AK5" s="1510"/>
      <c r="AM5" s="1497"/>
      <c r="AN5" s="1497"/>
      <c r="AO5" s="1497"/>
    </row>
    <row r="6" spans="1:41" s="1511" customFormat="1" ht="18.95" customHeight="1" thickBot="1">
      <c r="A6" s="1531">
        <v>2</v>
      </c>
      <c r="B6" s="1531">
        <v>13</v>
      </c>
      <c r="C6" s="1669" t="s">
        <v>145</v>
      </c>
      <c r="D6" s="1543" t="s">
        <v>477</v>
      </c>
      <c r="E6" s="1544"/>
      <c r="F6" s="1671" t="s">
        <v>1685</v>
      </c>
      <c r="G6" s="1671" t="s">
        <v>1686</v>
      </c>
      <c r="H6" s="1535" t="s">
        <v>176</v>
      </c>
      <c r="I6" s="1542"/>
      <c r="J6" s="1611"/>
      <c r="K6" s="1675"/>
      <c r="L6" s="1538" t="s">
        <v>162</v>
      </c>
      <c r="M6" s="1497"/>
      <c r="N6" s="1498" t="s">
        <v>1089</v>
      </c>
      <c r="O6" s="1662" t="s">
        <v>115</v>
      </c>
      <c r="P6" s="1546"/>
      <c r="Q6" s="1676">
        <v>5</v>
      </c>
      <c r="R6" s="1548"/>
      <c r="S6" s="1666" t="s">
        <v>115</v>
      </c>
      <c r="T6" s="1524"/>
      <c r="V6" s="1500"/>
      <c r="X6" s="1497"/>
      <c r="Y6" s="1497"/>
      <c r="Z6" s="1531">
        <v>3</v>
      </c>
      <c r="AA6" s="1549" t="s">
        <v>1316</v>
      </c>
      <c r="AB6" s="1585">
        <v>3</v>
      </c>
      <c r="AC6" s="1555" t="s">
        <v>114</v>
      </c>
      <c r="AD6" s="1528" t="s">
        <v>337</v>
      </c>
      <c r="AE6" s="1555" t="s">
        <v>131</v>
      </c>
      <c r="AF6" s="1674" t="s">
        <v>1222</v>
      </c>
      <c r="AG6" s="1542" t="s">
        <v>1538</v>
      </c>
      <c r="AI6" s="1677" t="s">
        <v>1213</v>
      </c>
      <c r="AK6" s="1510"/>
    </row>
    <row r="7" spans="1:41" s="1511" customFormat="1" ht="18.95" customHeight="1">
      <c r="A7" s="1531">
        <v>3</v>
      </c>
      <c r="B7" s="1531">
        <v>5</v>
      </c>
      <c r="C7" s="1669" t="s">
        <v>402</v>
      </c>
      <c r="D7" s="1543" t="s">
        <v>423</v>
      </c>
      <c r="E7" s="1543" t="s">
        <v>1687</v>
      </c>
      <c r="F7" s="1678"/>
      <c r="G7" s="1671" t="s">
        <v>676</v>
      </c>
      <c r="H7" s="1535" t="s">
        <v>167</v>
      </c>
      <c r="I7" s="1542"/>
      <c r="J7" s="1611"/>
      <c r="K7" s="1675"/>
      <c r="L7" s="1551" t="s">
        <v>167</v>
      </c>
      <c r="M7" s="1497"/>
      <c r="N7" s="683"/>
      <c r="O7" s="1521">
        <v>2</v>
      </c>
      <c r="P7" s="1552"/>
      <c r="Q7" s="1679" t="s">
        <v>115</v>
      </c>
      <c r="R7" s="1523"/>
      <c r="S7" s="1673" t="s">
        <v>1685</v>
      </c>
      <c r="T7" s="1524"/>
      <c r="U7" s="1553"/>
      <c r="V7" s="1500"/>
      <c r="X7" s="1497"/>
      <c r="Y7" s="1497"/>
      <c r="Z7" s="1531">
        <v>4</v>
      </c>
      <c r="AA7" s="1554" t="s">
        <v>1320</v>
      </c>
      <c r="AB7" s="1525">
        <v>1</v>
      </c>
      <c r="AC7" s="1555" t="s">
        <v>1688</v>
      </c>
      <c r="AD7" s="1528" t="s">
        <v>337</v>
      </c>
      <c r="AE7" s="1555" t="s">
        <v>147</v>
      </c>
      <c r="AF7" s="1674" t="s">
        <v>1222</v>
      </c>
      <c r="AG7" s="1542" t="s">
        <v>518</v>
      </c>
      <c r="AI7" s="1680" t="s">
        <v>1217</v>
      </c>
      <c r="AK7" s="1510"/>
      <c r="AM7" s="1497"/>
      <c r="AN7" s="1497"/>
      <c r="AO7" s="1497"/>
    </row>
    <row r="8" spans="1:41" s="1553" customFormat="1" ht="18.95" customHeight="1">
      <c r="A8" s="1531">
        <v>4</v>
      </c>
      <c r="B8" s="1531">
        <v>9</v>
      </c>
      <c r="C8" s="1669" t="s">
        <v>834</v>
      </c>
      <c r="D8" s="1543" t="s">
        <v>1689</v>
      </c>
      <c r="E8" s="1543" t="s">
        <v>1690</v>
      </c>
      <c r="F8" s="1543" t="s">
        <v>423</v>
      </c>
      <c r="G8" s="1544"/>
      <c r="H8" s="1535" t="s">
        <v>469</v>
      </c>
      <c r="I8" s="1542"/>
      <c r="J8" s="1611" t="s">
        <v>1691</v>
      </c>
      <c r="K8" s="1611" t="s">
        <v>466</v>
      </c>
      <c r="L8" s="1551" t="s">
        <v>159</v>
      </c>
      <c r="M8" s="1497"/>
      <c r="N8" s="1498" t="s">
        <v>1168</v>
      </c>
      <c r="O8" s="1672" t="s">
        <v>668</v>
      </c>
      <c r="P8" s="683"/>
      <c r="Q8" s="1681"/>
      <c r="R8" s="1498"/>
      <c r="S8" s="1676">
        <v>7</v>
      </c>
      <c r="T8" s="1682" t="s">
        <v>1135</v>
      </c>
      <c r="U8" s="1683" t="s">
        <v>115</v>
      </c>
      <c r="V8" s="1500"/>
      <c r="X8" s="1497"/>
      <c r="Y8" s="1497"/>
      <c r="Z8" s="1531">
        <v>5</v>
      </c>
      <c r="AA8" s="1526" t="s">
        <v>1320</v>
      </c>
      <c r="AB8" s="1531">
        <v>2</v>
      </c>
      <c r="AC8" s="1555" t="s">
        <v>115</v>
      </c>
      <c r="AD8" s="1528" t="s">
        <v>337</v>
      </c>
      <c r="AE8" s="1555" t="s">
        <v>1692</v>
      </c>
      <c r="AF8" s="1677" t="s">
        <v>1213</v>
      </c>
      <c r="AG8" s="1542" t="s">
        <v>1686</v>
      </c>
      <c r="AK8" s="1510"/>
      <c r="AM8" s="1511"/>
      <c r="AN8" s="1511"/>
      <c r="AO8" s="1511"/>
    </row>
    <row r="9" spans="1:41" s="1511" customFormat="1" ht="18.95" customHeight="1" thickBot="1">
      <c r="A9" s="1516" t="s">
        <v>4</v>
      </c>
      <c r="B9" s="1516" t="s">
        <v>614</v>
      </c>
      <c r="C9" s="1664" t="s">
        <v>1608</v>
      </c>
      <c r="D9" s="1665" t="s">
        <v>164</v>
      </c>
      <c r="E9" s="1665" t="s">
        <v>162</v>
      </c>
      <c r="F9" s="1665" t="s">
        <v>167</v>
      </c>
      <c r="G9" s="1665" t="s">
        <v>159</v>
      </c>
      <c r="H9" s="1665" t="s">
        <v>13</v>
      </c>
      <c r="I9" s="1665" t="s">
        <v>1682</v>
      </c>
      <c r="J9" s="1665" t="s">
        <v>1083</v>
      </c>
      <c r="K9" s="1665" t="s">
        <v>1529</v>
      </c>
      <c r="L9" s="1665" t="s">
        <v>12</v>
      </c>
      <c r="M9" s="1497"/>
      <c r="R9" s="1523"/>
      <c r="S9" s="1560"/>
      <c r="T9" s="1510"/>
      <c r="U9" s="1681" t="s">
        <v>1693</v>
      </c>
      <c r="V9" s="1500"/>
      <c r="X9" s="1497"/>
      <c r="Y9" s="1497"/>
      <c r="Z9" s="1531">
        <v>6</v>
      </c>
      <c r="AA9" s="1549" t="s">
        <v>1320</v>
      </c>
      <c r="AB9" s="1585">
        <v>3</v>
      </c>
      <c r="AC9" s="1555" t="s">
        <v>18</v>
      </c>
      <c r="AD9" s="1528" t="s">
        <v>337</v>
      </c>
      <c r="AE9" s="1555" t="s">
        <v>146</v>
      </c>
      <c r="AF9" s="1677" t="s">
        <v>1213</v>
      </c>
      <c r="AG9" s="1542" t="s">
        <v>518</v>
      </c>
      <c r="AH9" s="1553"/>
      <c r="AI9" s="1553"/>
      <c r="AJ9" s="1553"/>
      <c r="AK9" s="1510"/>
      <c r="AM9" s="1497"/>
      <c r="AN9" s="1497"/>
      <c r="AO9" s="1497"/>
    </row>
    <row r="10" spans="1:41" s="1511" customFormat="1" ht="18.95" customHeight="1">
      <c r="A10" s="1531">
        <v>1</v>
      </c>
      <c r="B10" s="1531">
        <v>4</v>
      </c>
      <c r="C10" s="1669" t="s">
        <v>114</v>
      </c>
      <c r="D10" s="1670"/>
      <c r="E10" s="1543" t="s">
        <v>1687</v>
      </c>
      <c r="F10" s="1671" t="s">
        <v>1694</v>
      </c>
      <c r="G10" s="1671" t="s">
        <v>1538</v>
      </c>
      <c r="H10" s="1535" t="s">
        <v>176</v>
      </c>
      <c r="I10" s="1542" t="s">
        <v>1695</v>
      </c>
      <c r="J10" s="1611"/>
      <c r="K10" s="1611"/>
      <c r="L10" s="1538" t="s">
        <v>164</v>
      </c>
      <c r="M10" s="1497"/>
      <c r="N10" s="1498" t="s">
        <v>1154</v>
      </c>
      <c r="O10" s="1684" t="s">
        <v>145</v>
      </c>
      <c r="P10" s="1498"/>
      <c r="R10" s="1498"/>
      <c r="S10" s="1564"/>
      <c r="T10" s="1685" t="s">
        <v>1144</v>
      </c>
      <c r="U10" s="1683" t="s">
        <v>15</v>
      </c>
      <c r="V10" s="1500"/>
      <c r="X10" s="1497"/>
      <c r="Y10" s="1497"/>
      <c r="Z10" s="1531">
        <v>7</v>
      </c>
      <c r="AA10" s="1554" t="s">
        <v>1324</v>
      </c>
      <c r="AB10" s="1525">
        <v>1</v>
      </c>
      <c r="AC10" s="1555" t="s">
        <v>15</v>
      </c>
      <c r="AD10" s="1528" t="s">
        <v>337</v>
      </c>
      <c r="AE10" s="1555" t="s">
        <v>401</v>
      </c>
      <c r="AF10" s="1680" t="s">
        <v>1217</v>
      </c>
      <c r="AG10" s="1542" t="s">
        <v>1683</v>
      </c>
      <c r="AH10" s="1553"/>
      <c r="AI10" s="1553"/>
      <c r="AJ10" s="1553"/>
      <c r="AK10" s="1510"/>
    </row>
    <row r="11" spans="1:41" s="1511" customFormat="1" ht="18.95" customHeight="1">
      <c r="A11" s="1531">
        <v>2</v>
      </c>
      <c r="B11" s="1531">
        <v>12</v>
      </c>
      <c r="C11" s="1669" t="s">
        <v>147</v>
      </c>
      <c r="D11" s="1671" t="s">
        <v>1685</v>
      </c>
      <c r="E11" s="1544"/>
      <c r="F11" s="1543" t="s">
        <v>518</v>
      </c>
      <c r="G11" s="1671" t="s">
        <v>1079</v>
      </c>
      <c r="H11" s="1535" t="s">
        <v>176</v>
      </c>
      <c r="I11" s="1542" t="s">
        <v>686</v>
      </c>
      <c r="J11" s="1611"/>
      <c r="K11" s="1675"/>
      <c r="L11" s="1538" t="s">
        <v>162</v>
      </c>
      <c r="M11" s="1497"/>
      <c r="N11" s="1546"/>
      <c r="O11" s="1521">
        <v>3</v>
      </c>
      <c r="P11" s="1567"/>
      <c r="Q11" s="1666" t="s">
        <v>114</v>
      </c>
      <c r="R11" s="1523"/>
      <c r="S11" s="1564"/>
      <c r="T11" s="1510"/>
      <c r="V11" s="1500"/>
      <c r="X11" s="1497"/>
      <c r="Y11" s="1497"/>
      <c r="Z11" s="1531">
        <v>8</v>
      </c>
      <c r="AA11" s="1526" t="s">
        <v>1324</v>
      </c>
      <c r="AB11" s="1531">
        <v>2</v>
      </c>
      <c r="AC11" s="1555" t="s">
        <v>668</v>
      </c>
      <c r="AD11" s="1528" t="s">
        <v>337</v>
      </c>
      <c r="AE11" s="1555" t="s">
        <v>68</v>
      </c>
      <c r="AF11" s="1680" t="s">
        <v>1217</v>
      </c>
      <c r="AG11" s="1542" t="s">
        <v>1685</v>
      </c>
      <c r="AH11" s="1553"/>
      <c r="AI11" s="1553"/>
      <c r="AJ11" s="1553"/>
      <c r="AK11" s="1510"/>
      <c r="AM11" s="1497"/>
      <c r="AN11" s="1497"/>
      <c r="AO11" s="1497"/>
    </row>
    <row r="12" spans="1:41" s="1511" customFormat="1" ht="18.95" customHeight="1" thickBot="1">
      <c r="A12" s="1531">
        <v>3</v>
      </c>
      <c r="B12" s="1531">
        <v>8</v>
      </c>
      <c r="C12" s="1669" t="s">
        <v>1688</v>
      </c>
      <c r="D12" s="1543" t="s">
        <v>416</v>
      </c>
      <c r="E12" s="1671" t="s">
        <v>1088</v>
      </c>
      <c r="F12" s="1678"/>
      <c r="G12" s="1671" t="s">
        <v>676</v>
      </c>
      <c r="H12" s="1535" t="s">
        <v>176</v>
      </c>
      <c r="I12" s="1542" t="s">
        <v>1696</v>
      </c>
      <c r="J12" s="1611"/>
      <c r="K12" s="1675"/>
      <c r="L12" s="1551" t="s">
        <v>167</v>
      </c>
      <c r="M12" s="1497"/>
      <c r="N12" s="1498" t="s">
        <v>1084</v>
      </c>
      <c r="O12" s="1672" t="s">
        <v>114</v>
      </c>
      <c r="P12" s="1546"/>
      <c r="Q12" s="1673" t="s">
        <v>1684</v>
      </c>
      <c r="R12" s="1552"/>
      <c r="S12" s="1679" t="s">
        <v>15</v>
      </c>
      <c r="T12" s="684"/>
      <c r="V12" s="1500"/>
      <c r="X12" s="1497"/>
      <c r="Y12" s="1497"/>
      <c r="Z12" s="1531">
        <v>9</v>
      </c>
      <c r="AA12" s="1549" t="s">
        <v>1324</v>
      </c>
      <c r="AB12" s="1585">
        <v>3</v>
      </c>
      <c r="AC12" s="1667" t="s">
        <v>17</v>
      </c>
      <c r="AD12" s="1528" t="s">
        <v>337</v>
      </c>
      <c r="AE12" s="1667" t="s">
        <v>834</v>
      </c>
      <c r="AF12" s="1668" t="s">
        <v>1208</v>
      </c>
      <c r="AG12" s="1542" t="s">
        <v>1684</v>
      </c>
      <c r="AH12" s="1553"/>
      <c r="AJ12" s="1553"/>
      <c r="AK12" s="1510"/>
    </row>
    <row r="13" spans="1:41" s="1511" customFormat="1" ht="18.95" customHeight="1">
      <c r="A13" s="1531">
        <v>4</v>
      </c>
      <c r="B13" s="1531">
        <v>16</v>
      </c>
      <c r="C13" s="1669" t="s">
        <v>131</v>
      </c>
      <c r="D13" s="1543" t="s">
        <v>1550</v>
      </c>
      <c r="E13" s="1543" t="s">
        <v>1094</v>
      </c>
      <c r="F13" s="1543" t="s">
        <v>423</v>
      </c>
      <c r="G13" s="1544"/>
      <c r="H13" s="1535" t="s">
        <v>469</v>
      </c>
      <c r="I13" s="1542"/>
      <c r="J13" s="1611" t="s">
        <v>1691</v>
      </c>
      <c r="K13" s="1611" t="s">
        <v>466</v>
      </c>
      <c r="L13" s="1551" t="s">
        <v>159</v>
      </c>
      <c r="M13" s="1497"/>
      <c r="N13" s="1498" t="s">
        <v>1177</v>
      </c>
      <c r="O13" s="1662" t="s">
        <v>146</v>
      </c>
      <c r="P13" s="683"/>
      <c r="Q13" s="1676">
        <v>6</v>
      </c>
      <c r="R13" s="1523"/>
      <c r="S13" s="1681" t="s">
        <v>1685</v>
      </c>
      <c r="T13" s="1686"/>
      <c r="U13" s="1553"/>
      <c r="V13" s="1500"/>
      <c r="X13" s="1497"/>
      <c r="Y13" s="1497"/>
      <c r="Z13" s="1531">
        <v>10</v>
      </c>
      <c r="AA13" s="1554" t="s">
        <v>1326</v>
      </c>
      <c r="AB13" s="1525">
        <v>1</v>
      </c>
      <c r="AC13" s="1667" t="s">
        <v>402</v>
      </c>
      <c r="AD13" s="1528" t="s">
        <v>337</v>
      </c>
      <c r="AE13" s="1555" t="s">
        <v>145</v>
      </c>
      <c r="AF13" s="1668" t="s">
        <v>1208</v>
      </c>
      <c r="AG13" s="1542" t="s">
        <v>1687</v>
      </c>
      <c r="AH13" s="1553"/>
      <c r="AJ13" s="1553"/>
      <c r="AK13" s="1510"/>
      <c r="AM13" s="1497"/>
      <c r="AN13" s="1497"/>
      <c r="AO13" s="1497"/>
    </row>
    <row r="14" spans="1:41" s="1511" customFormat="1" ht="18.95" customHeight="1">
      <c r="A14" s="1516" t="s">
        <v>4</v>
      </c>
      <c r="B14" s="1516" t="s">
        <v>614</v>
      </c>
      <c r="C14" s="1664" t="s">
        <v>1617</v>
      </c>
      <c r="D14" s="1665" t="s">
        <v>164</v>
      </c>
      <c r="E14" s="1665" t="s">
        <v>162</v>
      </c>
      <c r="F14" s="1665" t="s">
        <v>167</v>
      </c>
      <c r="G14" s="1665" t="s">
        <v>159</v>
      </c>
      <c r="H14" s="1665" t="s">
        <v>13</v>
      </c>
      <c r="I14" s="1665" t="s">
        <v>1682</v>
      </c>
      <c r="J14" s="1665" t="s">
        <v>1083</v>
      </c>
      <c r="K14" s="1665" t="s">
        <v>1529</v>
      </c>
      <c r="L14" s="1665" t="s">
        <v>12</v>
      </c>
      <c r="M14" s="1497"/>
      <c r="N14" s="683"/>
      <c r="O14" s="1521">
        <v>4</v>
      </c>
      <c r="P14" s="1570"/>
      <c r="Q14" s="1679" t="s">
        <v>15</v>
      </c>
      <c r="R14" s="1571">
        <v>-5</v>
      </c>
      <c r="S14" s="1666" t="s">
        <v>17</v>
      </c>
      <c r="T14" s="1686"/>
      <c r="V14" s="1500"/>
      <c r="X14" s="1497"/>
      <c r="Y14" s="1497"/>
      <c r="Z14" s="1531">
        <v>11</v>
      </c>
      <c r="AA14" s="1526" t="s">
        <v>1326</v>
      </c>
      <c r="AB14" s="1531">
        <v>2</v>
      </c>
      <c r="AC14" s="1555" t="s">
        <v>114</v>
      </c>
      <c r="AD14" s="1528" t="s">
        <v>337</v>
      </c>
      <c r="AE14" s="1555" t="s">
        <v>147</v>
      </c>
      <c r="AF14" s="1674" t="s">
        <v>1222</v>
      </c>
      <c r="AG14" s="1542" t="s">
        <v>1687</v>
      </c>
      <c r="AH14" s="1553"/>
      <c r="AJ14" s="1553"/>
      <c r="AK14" s="1510"/>
    </row>
    <row r="15" spans="1:41" s="1553" customFormat="1" ht="18.95" customHeight="1" thickBot="1">
      <c r="A15" s="1531">
        <v>1</v>
      </c>
      <c r="B15" s="1531">
        <v>3</v>
      </c>
      <c r="C15" s="1669" t="s">
        <v>115</v>
      </c>
      <c r="D15" s="1670"/>
      <c r="E15" s="1687" t="s">
        <v>1697</v>
      </c>
      <c r="F15" s="1671" t="s">
        <v>1694</v>
      </c>
      <c r="G15" s="1671" t="s">
        <v>1686</v>
      </c>
      <c r="H15" s="1535" t="s">
        <v>182</v>
      </c>
      <c r="I15" s="1542"/>
      <c r="J15" s="1611" t="s">
        <v>1698</v>
      </c>
      <c r="K15" s="1611"/>
      <c r="L15" s="1538" t="s">
        <v>164</v>
      </c>
      <c r="M15" s="1497"/>
      <c r="N15" s="1498" t="s">
        <v>1100</v>
      </c>
      <c r="O15" s="1672" t="s">
        <v>15</v>
      </c>
      <c r="P15" s="683"/>
      <c r="Q15" s="1681" t="s">
        <v>1699</v>
      </c>
      <c r="R15" s="1572"/>
      <c r="S15" s="1521">
        <v>8</v>
      </c>
      <c r="T15" s="1682" t="s">
        <v>1174</v>
      </c>
      <c r="U15" s="1683" t="s">
        <v>17</v>
      </c>
      <c r="V15" s="1500"/>
      <c r="X15" s="1497"/>
      <c r="Y15" s="1497"/>
      <c r="Z15" s="1531">
        <v>12</v>
      </c>
      <c r="AA15" s="1549" t="s">
        <v>1326</v>
      </c>
      <c r="AB15" s="1585">
        <v>3</v>
      </c>
      <c r="AC15" s="1555" t="s">
        <v>1688</v>
      </c>
      <c r="AD15" s="1528" t="s">
        <v>337</v>
      </c>
      <c r="AE15" s="1555" t="s">
        <v>131</v>
      </c>
      <c r="AF15" s="1674" t="s">
        <v>1222</v>
      </c>
      <c r="AG15" s="1542" t="s">
        <v>676</v>
      </c>
      <c r="AK15" s="1510"/>
      <c r="AM15" s="1497"/>
      <c r="AN15" s="1497"/>
      <c r="AO15" s="1497"/>
    </row>
    <row r="16" spans="1:41" s="1511" customFormat="1" ht="18.95" customHeight="1">
      <c r="A16" s="1531">
        <v>2</v>
      </c>
      <c r="B16" s="1531">
        <v>11</v>
      </c>
      <c r="C16" s="1669" t="s">
        <v>146</v>
      </c>
      <c r="D16" s="1687" t="s">
        <v>1697</v>
      </c>
      <c r="E16" s="1544"/>
      <c r="F16" s="1671" t="s">
        <v>1088</v>
      </c>
      <c r="G16" s="1671" t="s">
        <v>1686</v>
      </c>
      <c r="H16" s="1535" t="s">
        <v>182</v>
      </c>
      <c r="I16" s="1542"/>
      <c r="J16" s="1611" t="s">
        <v>1700</v>
      </c>
      <c r="K16" s="1611"/>
      <c r="L16" s="1538" t="s">
        <v>162</v>
      </c>
      <c r="M16" s="1497"/>
      <c r="R16" s="1571">
        <v>-6</v>
      </c>
      <c r="S16" s="1679" t="s">
        <v>114</v>
      </c>
      <c r="U16" s="1681" t="s">
        <v>1530</v>
      </c>
      <c r="V16" s="1500"/>
      <c r="X16" s="1497"/>
      <c r="Y16" s="1497"/>
      <c r="Z16" s="1531">
        <v>13</v>
      </c>
      <c r="AA16" s="1554" t="s">
        <v>1330</v>
      </c>
      <c r="AB16" s="1525">
        <v>1</v>
      </c>
      <c r="AC16" s="1555" t="s">
        <v>115</v>
      </c>
      <c r="AD16" s="1528" t="s">
        <v>337</v>
      </c>
      <c r="AE16" s="1555" t="s">
        <v>146</v>
      </c>
      <c r="AF16" s="1677" t="s">
        <v>1213</v>
      </c>
      <c r="AG16" s="1542" t="s">
        <v>1697</v>
      </c>
      <c r="AH16" s="1553"/>
      <c r="AI16" s="1553"/>
      <c r="AJ16" s="1553"/>
      <c r="AK16" s="1510"/>
    </row>
    <row r="17" spans="1:37" s="1511" customFormat="1" ht="18.95" customHeight="1">
      <c r="A17" s="1531">
        <v>3</v>
      </c>
      <c r="B17" s="1531">
        <v>7</v>
      </c>
      <c r="C17" s="1669" t="s">
        <v>18</v>
      </c>
      <c r="D17" s="1543" t="s">
        <v>416</v>
      </c>
      <c r="E17" s="1543" t="s">
        <v>518</v>
      </c>
      <c r="F17" s="1544"/>
      <c r="G17" s="1671" t="s">
        <v>1701</v>
      </c>
      <c r="H17" s="1535" t="s">
        <v>167</v>
      </c>
      <c r="I17" s="1542"/>
      <c r="J17" s="1611"/>
      <c r="K17" s="1611"/>
      <c r="L17" s="1551" t="s">
        <v>167</v>
      </c>
      <c r="M17" s="1497"/>
      <c r="N17" s="1571">
        <v>-1</v>
      </c>
      <c r="O17" s="1688" t="s">
        <v>147</v>
      </c>
      <c r="P17" s="1498"/>
      <c r="S17" s="1689"/>
      <c r="T17" s="1574" t="s">
        <v>1180</v>
      </c>
      <c r="U17" s="1690" t="s">
        <v>114</v>
      </c>
      <c r="V17" s="1500"/>
      <c r="X17" s="1497"/>
      <c r="Y17" s="1497"/>
      <c r="Z17" s="1531">
        <v>14</v>
      </c>
      <c r="AA17" s="1526" t="s">
        <v>1330</v>
      </c>
      <c r="AB17" s="1531">
        <v>2</v>
      </c>
      <c r="AC17" s="1555" t="s">
        <v>18</v>
      </c>
      <c r="AD17" s="1528" t="s">
        <v>337</v>
      </c>
      <c r="AE17" s="1555" t="s">
        <v>1692</v>
      </c>
      <c r="AF17" s="1677" t="s">
        <v>1213</v>
      </c>
      <c r="AG17" s="1542" t="s">
        <v>1701</v>
      </c>
      <c r="AH17" s="1553"/>
      <c r="AI17" s="1553"/>
      <c r="AJ17" s="1553"/>
      <c r="AK17" s="1510"/>
    </row>
    <row r="18" spans="1:37" s="1511" customFormat="1" ht="18.95" customHeight="1" thickBot="1">
      <c r="A18" s="1531">
        <v>4</v>
      </c>
      <c r="B18" s="1531">
        <v>15</v>
      </c>
      <c r="C18" s="1669" t="s">
        <v>1692</v>
      </c>
      <c r="D18" s="1543" t="s">
        <v>1690</v>
      </c>
      <c r="E18" s="1543" t="s">
        <v>1690</v>
      </c>
      <c r="F18" s="1543" t="s">
        <v>1702</v>
      </c>
      <c r="G18" s="1544"/>
      <c r="H18" s="1535" t="s">
        <v>469</v>
      </c>
      <c r="I18" s="1542"/>
      <c r="J18" s="1611" t="s">
        <v>1703</v>
      </c>
      <c r="K18" s="1611" t="s">
        <v>546</v>
      </c>
      <c r="L18" s="1551" t="s">
        <v>159</v>
      </c>
      <c r="M18" s="1497"/>
      <c r="N18" s="1571"/>
      <c r="O18" s="1521">
        <v>9</v>
      </c>
      <c r="P18" s="1567"/>
      <c r="Q18" s="1666" t="s">
        <v>147</v>
      </c>
      <c r="T18" s="1510"/>
      <c r="V18" s="1500"/>
      <c r="X18" s="1497"/>
      <c r="Y18" s="1497"/>
      <c r="Z18" s="1531">
        <v>15</v>
      </c>
      <c r="AA18" s="1549" t="s">
        <v>1330</v>
      </c>
      <c r="AB18" s="1585">
        <v>3</v>
      </c>
      <c r="AC18" s="1555" t="s">
        <v>15</v>
      </c>
      <c r="AD18" s="1528" t="s">
        <v>337</v>
      </c>
      <c r="AE18" s="1555" t="s">
        <v>68</v>
      </c>
      <c r="AF18" s="1680" t="s">
        <v>1217</v>
      </c>
      <c r="AG18" s="1542" t="s">
        <v>1685</v>
      </c>
      <c r="AH18" s="1553"/>
      <c r="AI18" s="1553"/>
      <c r="AJ18" s="1553"/>
      <c r="AK18" s="1510"/>
    </row>
    <row r="19" spans="1:37" s="1511" customFormat="1" ht="18.95" customHeight="1">
      <c r="A19" s="1516" t="s">
        <v>4</v>
      </c>
      <c r="B19" s="1516" t="s">
        <v>614</v>
      </c>
      <c r="C19" s="1664" t="s">
        <v>1623</v>
      </c>
      <c r="D19" s="1665" t="s">
        <v>164</v>
      </c>
      <c r="E19" s="1665" t="s">
        <v>162</v>
      </c>
      <c r="F19" s="1665" t="s">
        <v>167</v>
      </c>
      <c r="G19" s="1665"/>
      <c r="H19" s="1665" t="s">
        <v>13</v>
      </c>
      <c r="I19" s="1665" t="s">
        <v>1682</v>
      </c>
      <c r="J19" s="1665" t="s">
        <v>1083</v>
      </c>
      <c r="K19" s="1665" t="s">
        <v>1529</v>
      </c>
      <c r="L19" s="1665" t="s">
        <v>12</v>
      </c>
      <c r="M19" s="1497"/>
      <c r="N19" s="1571">
        <v>-2</v>
      </c>
      <c r="O19" s="1672" t="s">
        <v>668</v>
      </c>
      <c r="P19" s="1546"/>
      <c r="Q19" s="1691" t="s">
        <v>1704</v>
      </c>
      <c r="R19" s="1575"/>
      <c r="S19" s="1690"/>
      <c r="T19" s="1574" t="s">
        <v>571</v>
      </c>
      <c r="U19" s="1690" t="s">
        <v>147</v>
      </c>
      <c r="V19" s="1500"/>
      <c r="X19" s="1497"/>
      <c r="Y19" s="1497"/>
      <c r="Z19" s="1531">
        <v>16</v>
      </c>
      <c r="AA19" s="1554" t="s">
        <v>427</v>
      </c>
      <c r="AB19" s="1525">
        <v>1</v>
      </c>
      <c r="AC19" s="1555" t="s">
        <v>668</v>
      </c>
      <c r="AD19" s="1528" t="s">
        <v>337</v>
      </c>
      <c r="AE19" s="1555" t="s">
        <v>401</v>
      </c>
      <c r="AF19" s="1680" t="s">
        <v>1217</v>
      </c>
      <c r="AG19" s="1542" t="s">
        <v>1697</v>
      </c>
      <c r="AH19" s="1553"/>
      <c r="AI19" s="1553"/>
      <c r="AJ19" s="1553"/>
      <c r="AK19" s="1510"/>
    </row>
    <row r="20" spans="1:37" s="1511" customFormat="1" ht="18.95" customHeight="1">
      <c r="A20" s="1531">
        <v>1</v>
      </c>
      <c r="B20" s="1531">
        <v>2</v>
      </c>
      <c r="C20" s="1669" t="s">
        <v>15</v>
      </c>
      <c r="D20" s="1670"/>
      <c r="E20" s="1687" t="s">
        <v>1697</v>
      </c>
      <c r="F20" s="1671" t="s">
        <v>1683</v>
      </c>
      <c r="G20" s="1671" t="s">
        <v>1685</v>
      </c>
      <c r="H20" s="1535" t="s">
        <v>182</v>
      </c>
      <c r="I20" s="1542"/>
      <c r="J20" s="1611"/>
      <c r="K20" s="1611"/>
      <c r="L20" s="1538" t="s">
        <v>164</v>
      </c>
      <c r="M20" s="1497"/>
      <c r="N20" s="1571">
        <v>-3</v>
      </c>
      <c r="O20" s="1662" t="s">
        <v>145</v>
      </c>
      <c r="P20" s="683"/>
      <c r="Q20" s="1676">
        <v>11</v>
      </c>
      <c r="R20" s="1577"/>
      <c r="S20" s="1689"/>
      <c r="U20" s="1681" t="s">
        <v>1088</v>
      </c>
      <c r="V20" s="1500"/>
      <c r="X20" s="1497"/>
      <c r="Y20" s="1497"/>
      <c r="Z20" s="1531">
        <v>17</v>
      </c>
      <c r="AA20" s="1526" t="s">
        <v>427</v>
      </c>
      <c r="AB20" s="1531">
        <v>2</v>
      </c>
      <c r="AC20" s="1667" t="s">
        <v>17</v>
      </c>
      <c r="AD20" s="1528" t="s">
        <v>337</v>
      </c>
      <c r="AE20" s="1667" t="s">
        <v>402</v>
      </c>
      <c r="AF20" s="1668" t="s">
        <v>1208</v>
      </c>
      <c r="AG20" s="1542" t="s">
        <v>676</v>
      </c>
      <c r="AH20" s="1553"/>
      <c r="AI20" s="1553"/>
      <c r="AJ20" s="1553"/>
      <c r="AK20" s="1510"/>
    </row>
    <row r="21" spans="1:37" s="1511" customFormat="1" ht="18.95" customHeight="1" thickBot="1">
      <c r="A21" s="1531">
        <v>2</v>
      </c>
      <c r="B21" s="1531">
        <v>6</v>
      </c>
      <c r="C21" s="1669" t="s">
        <v>668</v>
      </c>
      <c r="D21" s="1687" t="s">
        <v>1697</v>
      </c>
      <c r="E21" s="1670"/>
      <c r="F21" s="1687" t="s">
        <v>1697</v>
      </c>
      <c r="G21" s="1671" t="s">
        <v>1685</v>
      </c>
      <c r="H21" s="1535" t="s">
        <v>170</v>
      </c>
      <c r="I21" s="1542"/>
      <c r="J21" s="1611"/>
      <c r="K21" s="1611"/>
      <c r="L21" s="1538" t="s">
        <v>162</v>
      </c>
      <c r="M21" s="1497"/>
      <c r="N21" s="1505"/>
      <c r="O21" s="1521">
        <v>10</v>
      </c>
      <c r="P21" s="1570"/>
      <c r="Q21" s="1679" t="s">
        <v>146</v>
      </c>
      <c r="R21" s="1578"/>
      <c r="S21" s="1630"/>
      <c r="T21" s="1574" t="s">
        <v>581</v>
      </c>
      <c r="U21" s="1690" t="s">
        <v>146</v>
      </c>
      <c r="V21" s="1500"/>
      <c r="X21" s="1497"/>
      <c r="Y21" s="1497"/>
      <c r="Z21" s="1531">
        <v>18</v>
      </c>
      <c r="AA21" s="1549" t="s">
        <v>427</v>
      </c>
      <c r="AB21" s="1585">
        <v>3</v>
      </c>
      <c r="AC21" s="1667" t="s">
        <v>834</v>
      </c>
      <c r="AD21" s="1528" t="s">
        <v>337</v>
      </c>
      <c r="AE21" s="1555" t="s">
        <v>145</v>
      </c>
      <c r="AF21" s="1668" t="s">
        <v>1208</v>
      </c>
      <c r="AG21" s="1542" t="s">
        <v>1690</v>
      </c>
      <c r="AH21" s="1553"/>
      <c r="AI21" s="1553"/>
      <c r="AJ21" s="1553"/>
      <c r="AK21" s="1510"/>
    </row>
    <row r="22" spans="1:37" s="1553" customFormat="1" ht="18.95" customHeight="1">
      <c r="A22" s="1531">
        <v>3</v>
      </c>
      <c r="B22" s="1531">
        <v>14</v>
      </c>
      <c r="C22" s="1669" t="s">
        <v>401</v>
      </c>
      <c r="D22" s="1543" t="s">
        <v>477</v>
      </c>
      <c r="E22" s="1687" t="s">
        <v>1697</v>
      </c>
      <c r="F22" s="1544"/>
      <c r="G22" s="1671" t="s">
        <v>676</v>
      </c>
      <c r="H22" s="1535" t="s">
        <v>159</v>
      </c>
      <c r="I22" s="1542"/>
      <c r="J22" s="1611"/>
      <c r="K22" s="1611"/>
      <c r="L22" s="1551" t="s">
        <v>167</v>
      </c>
      <c r="M22" s="1497"/>
      <c r="N22" s="1571">
        <v>-4</v>
      </c>
      <c r="O22" s="1672" t="s">
        <v>146</v>
      </c>
      <c r="P22" s="683"/>
      <c r="Q22" s="1681" t="s">
        <v>1683</v>
      </c>
      <c r="R22" s="1571">
        <v>-9</v>
      </c>
      <c r="S22" s="1666"/>
      <c r="T22" s="1510"/>
      <c r="U22" s="1511"/>
      <c r="V22" s="1500"/>
      <c r="X22" s="1497"/>
      <c r="Y22" s="1511"/>
      <c r="Z22" s="1531">
        <v>19</v>
      </c>
      <c r="AA22" s="1554" t="s">
        <v>452</v>
      </c>
      <c r="AB22" s="1525">
        <v>1</v>
      </c>
      <c r="AC22" s="1555" t="s">
        <v>114</v>
      </c>
      <c r="AD22" s="1528" t="s">
        <v>337</v>
      </c>
      <c r="AE22" s="1555" t="s">
        <v>1688</v>
      </c>
      <c r="AF22" s="1674" t="s">
        <v>1222</v>
      </c>
      <c r="AG22" s="1542" t="s">
        <v>1694</v>
      </c>
      <c r="AK22" s="1510"/>
    </row>
    <row r="23" spans="1:37" s="1511" customFormat="1" ht="18.95" customHeight="1">
      <c r="A23" s="1531">
        <v>4</v>
      </c>
      <c r="B23" s="1531">
        <v>10</v>
      </c>
      <c r="C23" s="1669" t="s">
        <v>68</v>
      </c>
      <c r="D23" s="1543" t="s">
        <v>1687</v>
      </c>
      <c r="E23" s="1543" t="s">
        <v>1687</v>
      </c>
      <c r="F23" s="1543" t="s">
        <v>423</v>
      </c>
      <c r="G23" s="1544"/>
      <c r="H23" s="1535" t="s">
        <v>469</v>
      </c>
      <c r="I23" s="1542"/>
      <c r="J23" s="1611" t="s">
        <v>1550</v>
      </c>
      <c r="K23" s="1611" t="s">
        <v>474</v>
      </c>
      <c r="L23" s="1551" t="s">
        <v>159</v>
      </c>
      <c r="M23" s="1497"/>
      <c r="R23" s="1571"/>
      <c r="S23" s="1521">
        <v>12</v>
      </c>
      <c r="T23" s="1574" t="s">
        <v>592</v>
      </c>
      <c r="U23" s="1690" t="s">
        <v>145</v>
      </c>
      <c r="V23" s="1500"/>
      <c r="X23" s="1497"/>
      <c r="Y23" s="1497"/>
      <c r="Z23" s="1531">
        <v>20</v>
      </c>
      <c r="AA23" s="1526" t="s">
        <v>452</v>
      </c>
      <c r="AB23" s="1531">
        <v>2</v>
      </c>
      <c r="AC23" s="1555" t="s">
        <v>147</v>
      </c>
      <c r="AD23" s="1528" t="s">
        <v>337</v>
      </c>
      <c r="AE23" s="1555" t="s">
        <v>131</v>
      </c>
      <c r="AF23" s="1674" t="s">
        <v>1222</v>
      </c>
      <c r="AG23" s="1542" t="s">
        <v>1079</v>
      </c>
      <c r="AH23" s="1553"/>
      <c r="AI23" s="1553"/>
      <c r="AJ23" s="1553"/>
      <c r="AK23" s="1510"/>
    </row>
    <row r="24" spans="1:37" s="1511" customFormat="1" ht="18.95" customHeight="1" thickBot="1">
      <c r="M24" s="1497"/>
      <c r="R24" s="1571">
        <v>-10</v>
      </c>
      <c r="S24" s="1679" t="s">
        <v>145</v>
      </c>
      <c r="T24" s="1686"/>
      <c r="U24" s="1692" t="s">
        <v>1704</v>
      </c>
      <c r="V24" s="1500"/>
      <c r="X24" s="1497"/>
      <c r="Y24" s="1497"/>
      <c r="Z24" s="1531">
        <v>21</v>
      </c>
      <c r="AA24" s="1549" t="s">
        <v>452</v>
      </c>
      <c r="AB24" s="1585">
        <v>3</v>
      </c>
      <c r="AC24" s="1555" t="s">
        <v>115</v>
      </c>
      <c r="AD24" s="1528" t="s">
        <v>337</v>
      </c>
      <c r="AE24" s="1555" t="s">
        <v>18</v>
      </c>
      <c r="AF24" s="1677" t="s">
        <v>1213</v>
      </c>
      <c r="AG24" s="1542" t="s">
        <v>1694</v>
      </c>
      <c r="AH24" s="1553"/>
      <c r="AI24" s="1553"/>
      <c r="AJ24" s="1553"/>
      <c r="AK24" s="1510"/>
    </row>
    <row r="25" spans="1:37" s="1511" customFormat="1" ht="18.95" customHeight="1">
      <c r="B25" s="1693" t="s">
        <v>1705</v>
      </c>
      <c r="M25" s="1497"/>
      <c r="R25" s="1505"/>
      <c r="T25" s="1574" t="s">
        <v>598</v>
      </c>
      <c r="U25" s="1690" t="s">
        <v>668</v>
      </c>
      <c r="V25" s="1562"/>
      <c r="X25" s="1497"/>
      <c r="Z25" s="1531">
        <v>22</v>
      </c>
      <c r="AA25" s="1554" t="s">
        <v>1343</v>
      </c>
      <c r="AB25" s="1525">
        <v>1</v>
      </c>
      <c r="AC25" s="1555" t="s">
        <v>146</v>
      </c>
      <c r="AD25" s="1528" t="s">
        <v>337</v>
      </c>
      <c r="AE25" s="1555" t="s">
        <v>1692</v>
      </c>
      <c r="AF25" s="1677" t="s">
        <v>1213</v>
      </c>
      <c r="AG25" s="1542" t="s">
        <v>1686</v>
      </c>
      <c r="AH25" s="1553"/>
      <c r="AI25" s="1553"/>
      <c r="AJ25" s="1553"/>
      <c r="AK25" s="1510"/>
    </row>
    <row r="26" spans="1:37" s="1511" customFormat="1" ht="18.95" customHeight="1">
      <c r="A26" s="683"/>
      <c r="B26" s="1693" t="s">
        <v>1706</v>
      </c>
      <c r="M26" s="1497"/>
      <c r="T26" s="1510"/>
      <c r="X26" s="1497"/>
      <c r="Y26" s="1497"/>
      <c r="Z26" s="1531">
        <v>23</v>
      </c>
      <c r="AA26" s="1526" t="s">
        <v>1343</v>
      </c>
      <c r="AB26" s="1531">
        <v>2</v>
      </c>
      <c r="AC26" s="1555" t="s">
        <v>15</v>
      </c>
      <c r="AD26" s="1528" t="s">
        <v>337</v>
      </c>
      <c r="AE26" s="1555" t="s">
        <v>668</v>
      </c>
      <c r="AF26" s="1680" t="s">
        <v>1217</v>
      </c>
      <c r="AG26" s="1542" t="s">
        <v>1697</v>
      </c>
      <c r="AH26" s="1553"/>
      <c r="AI26" s="1553"/>
      <c r="AJ26" s="1553"/>
      <c r="AK26" s="1510"/>
    </row>
    <row r="27" spans="1:37" s="1511" customFormat="1" ht="18.95" customHeight="1" thickBot="1">
      <c r="B27" s="1693" t="s">
        <v>1707</v>
      </c>
      <c r="F27" s="1497"/>
      <c r="G27" s="1497"/>
      <c r="H27" s="1497"/>
      <c r="I27" s="1497"/>
      <c r="J27" s="1497"/>
      <c r="K27" s="1497"/>
      <c r="L27" s="1497"/>
      <c r="Y27" s="1497"/>
      <c r="Z27" s="1585">
        <v>24</v>
      </c>
      <c r="AA27" s="1549" t="s">
        <v>1343</v>
      </c>
      <c r="AB27" s="1585">
        <v>3</v>
      </c>
      <c r="AC27" s="1694" t="s">
        <v>68</v>
      </c>
      <c r="AD27" s="1695" t="s">
        <v>337</v>
      </c>
      <c r="AE27" s="1694" t="s">
        <v>401</v>
      </c>
      <c r="AF27" s="1696" t="s">
        <v>1217</v>
      </c>
      <c r="AG27" s="1542" t="s">
        <v>423</v>
      </c>
      <c r="AH27" s="1553"/>
      <c r="AI27" s="1553"/>
      <c r="AJ27" s="1553"/>
      <c r="AK27" s="1510"/>
    </row>
    <row r="28" spans="1:37" ht="18.95" customHeight="1">
      <c r="B28" s="1511"/>
      <c r="M28" s="1511"/>
      <c r="V28" s="1511"/>
      <c r="W28" s="1511"/>
      <c r="X28" s="1511"/>
      <c r="Z28" s="1525">
        <v>25</v>
      </c>
      <c r="AA28" s="1554" t="s">
        <v>1340</v>
      </c>
      <c r="AB28" s="1525">
        <v>1</v>
      </c>
      <c r="AC28" s="1667" t="s">
        <v>17</v>
      </c>
      <c r="AD28" s="1697" t="s">
        <v>337</v>
      </c>
      <c r="AE28" s="1555" t="s">
        <v>147</v>
      </c>
      <c r="AF28" s="1525" t="s">
        <v>1708</v>
      </c>
      <c r="AG28" s="1542" t="s">
        <v>1079</v>
      </c>
      <c r="AH28" s="1553"/>
      <c r="AI28" s="1553"/>
      <c r="AJ28" s="1553"/>
    </row>
    <row r="29" spans="1:37" ht="18.95" customHeight="1">
      <c r="B29" s="1511"/>
      <c r="C29" s="1698" t="s">
        <v>1709</v>
      </c>
      <c r="M29" s="1511"/>
      <c r="N29" s="1511"/>
      <c r="O29" s="1511"/>
      <c r="P29" s="1511"/>
      <c r="Q29" s="1495" t="s">
        <v>1677</v>
      </c>
      <c r="R29" s="1511"/>
      <c r="S29" s="1511"/>
      <c r="T29" s="1510"/>
      <c r="U29" s="1511"/>
      <c r="V29" s="1511"/>
      <c r="W29" s="1511"/>
      <c r="X29" s="1511"/>
      <c r="Z29" s="1531">
        <v>26</v>
      </c>
      <c r="AA29" s="1526" t="s">
        <v>1340</v>
      </c>
      <c r="AB29" s="1531">
        <v>2</v>
      </c>
      <c r="AC29" s="1555" t="s">
        <v>115</v>
      </c>
      <c r="AD29" s="1528" t="s">
        <v>337</v>
      </c>
      <c r="AE29" s="1555" t="s">
        <v>668</v>
      </c>
      <c r="AF29" s="1542" t="s">
        <v>1710</v>
      </c>
      <c r="AG29" s="1542" t="s">
        <v>1698</v>
      </c>
      <c r="AH29" s="1553"/>
      <c r="AI29" s="1553"/>
      <c r="AJ29" s="1553"/>
    </row>
    <row r="30" spans="1:37" ht="18.95" customHeight="1" thickBot="1">
      <c r="C30" s="1698" t="s">
        <v>1711</v>
      </c>
      <c r="N30" s="1497"/>
      <c r="P30" s="1497"/>
      <c r="Q30" s="1699" t="s">
        <v>1712</v>
      </c>
      <c r="R30" s="1497"/>
      <c r="T30" s="1497"/>
      <c r="Z30" s="1531">
        <v>27</v>
      </c>
      <c r="AA30" s="1549" t="s">
        <v>1340</v>
      </c>
      <c r="AB30" s="1585">
        <v>3</v>
      </c>
      <c r="AC30" s="1555" t="s">
        <v>114</v>
      </c>
      <c r="AD30" s="1528" t="s">
        <v>337</v>
      </c>
      <c r="AE30" s="1555" t="s">
        <v>145</v>
      </c>
      <c r="AF30" s="1531" t="s">
        <v>1708</v>
      </c>
      <c r="AG30" s="1542" t="s">
        <v>1684</v>
      </c>
      <c r="AH30" s="1511"/>
      <c r="AI30" s="1511"/>
    </row>
    <row r="31" spans="1:37" ht="18.95" customHeight="1">
      <c r="A31" s="1584"/>
      <c r="F31" s="1700"/>
      <c r="G31" s="1700"/>
      <c r="H31" s="1700"/>
      <c r="J31" s="1701"/>
      <c r="K31" s="1702"/>
      <c r="N31" s="1506"/>
      <c r="O31" s="1506"/>
      <c r="P31" s="1506"/>
      <c r="Q31" s="1506"/>
      <c r="R31" s="1506"/>
      <c r="S31" s="1506"/>
      <c r="T31" s="1506"/>
      <c r="U31" s="1506"/>
      <c r="Z31" s="1531">
        <v>28</v>
      </c>
      <c r="AA31" s="1554" t="s">
        <v>1347</v>
      </c>
      <c r="AB31" s="1525">
        <v>1</v>
      </c>
      <c r="AC31" s="1555" t="s">
        <v>15</v>
      </c>
      <c r="AD31" s="1528" t="s">
        <v>337</v>
      </c>
      <c r="AE31" s="1703" t="s">
        <v>146</v>
      </c>
      <c r="AF31" s="1542" t="s">
        <v>1710</v>
      </c>
      <c r="AG31" s="1542" t="s">
        <v>1713</v>
      </c>
      <c r="AH31" s="1511"/>
      <c r="AI31" s="1511"/>
    </row>
    <row r="32" spans="1:37" ht="18.95" customHeight="1">
      <c r="B32" s="1603" t="s">
        <v>5</v>
      </c>
      <c r="C32" s="1603" t="s">
        <v>670</v>
      </c>
      <c r="D32" s="1603" t="s">
        <v>1714</v>
      </c>
      <c r="E32" s="1704" t="s">
        <v>12</v>
      </c>
      <c r="N32" s="684" t="s">
        <v>1085</v>
      </c>
      <c r="O32" s="1705" t="s">
        <v>402</v>
      </c>
      <c r="P32" s="1686"/>
      <c r="Q32" s="1686"/>
      <c r="R32" s="1686"/>
      <c r="S32" s="723"/>
      <c r="T32" s="683"/>
      <c r="U32" s="1706"/>
      <c r="Z32" s="1531">
        <v>29</v>
      </c>
      <c r="AA32" s="1526" t="s">
        <v>1347</v>
      </c>
      <c r="AB32" s="1531">
        <v>2</v>
      </c>
      <c r="AC32" s="1555" t="s">
        <v>147</v>
      </c>
      <c r="AD32" s="1528" t="s">
        <v>337</v>
      </c>
      <c r="AE32" s="1555" t="s">
        <v>668</v>
      </c>
      <c r="AF32" s="1542" t="s">
        <v>1569</v>
      </c>
      <c r="AG32" s="1542" t="s">
        <v>1685</v>
      </c>
      <c r="AH32" s="1511"/>
    </row>
    <row r="33" spans="2:34" ht="18.95" customHeight="1">
      <c r="B33" s="1603">
        <v>1</v>
      </c>
      <c r="C33" s="1707" t="s">
        <v>115</v>
      </c>
      <c r="D33" s="1603">
        <v>3</v>
      </c>
      <c r="E33" s="1708">
        <v>1</v>
      </c>
      <c r="F33" s="1827" t="s">
        <v>1668</v>
      </c>
      <c r="N33" s="684"/>
      <c r="O33" s="1686"/>
      <c r="P33" s="1709" t="s">
        <v>164</v>
      </c>
      <c r="Q33" s="1705" t="s">
        <v>1688</v>
      </c>
      <c r="R33" s="723"/>
      <c r="S33" s="723"/>
      <c r="T33" s="683"/>
      <c r="U33" s="1710"/>
      <c r="Z33" s="1531">
        <v>30</v>
      </c>
      <c r="AA33" s="1526" t="s">
        <v>1347</v>
      </c>
      <c r="AB33" s="1531">
        <v>3</v>
      </c>
      <c r="AC33" s="1667" t="s">
        <v>402</v>
      </c>
      <c r="AD33" s="1528" t="s">
        <v>337</v>
      </c>
      <c r="AE33" s="1555" t="s">
        <v>1688</v>
      </c>
      <c r="AF33" s="1711" t="s">
        <v>1715</v>
      </c>
      <c r="AG33" s="1542" t="s">
        <v>1571</v>
      </c>
      <c r="AH33" s="1511"/>
    </row>
    <row r="34" spans="2:34" ht="18.95" customHeight="1">
      <c r="B34" s="1603">
        <v>2</v>
      </c>
      <c r="C34" s="1707" t="s">
        <v>15</v>
      </c>
      <c r="D34" s="1603">
        <v>2</v>
      </c>
      <c r="E34" s="1708">
        <v>2</v>
      </c>
      <c r="F34" s="1827" t="s">
        <v>1802</v>
      </c>
      <c r="N34" s="684" t="s">
        <v>1070</v>
      </c>
      <c r="O34" s="1705" t="s">
        <v>1688</v>
      </c>
      <c r="P34" s="1712"/>
      <c r="Q34" s="1692" t="s">
        <v>1581</v>
      </c>
      <c r="R34" s="1709" t="s">
        <v>167</v>
      </c>
      <c r="S34" s="723"/>
      <c r="T34" s="683"/>
      <c r="U34" s="1050"/>
      <c r="Z34" s="1531">
        <v>31</v>
      </c>
      <c r="AA34" s="1526" t="s">
        <v>483</v>
      </c>
      <c r="AB34" s="1531">
        <v>3</v>
      </c>
      <c r="AC34" s="1555" t="s">
        <v>18</v>
      </c>
      <c r="AD34" s="1528" t="s">
        <v>337</v>
      </c>
      <c r="AE34" s="1555" t="s">
        <v>401</v>
      </c>
      <c r="AF34" s="1711" t="s">
        <v>1715</v>
      </c>
      <c r="AG34" s="1542" t="s">
        <v>477</v>
      </c>
      <c r="AH34" s="1511"/>
    </row>
    <row r="35" spans="2:34" ht="18.95" customHeight="1" thickBot="1">
      <c r="B35" s="1603">
        <v>3</v>
      </c>
      <c r="C35" s="1707" t="s">
        <v>17</v>
      </c>
      <c r="D35" s="1603">
        <v>1</v>
      </c>
      <c r="E35" s="1708">
        <v>3</v>
      </c>
      <c r="F35" s="1827" t="s">
        <v>1803</v>
      </c>
      <c r="N35" s="684"/>
      <c r="O35" s="1686"/>
      <c r="P35" s="723"/>
      <c r="Q35" s="1713"/>
      <c r="R35" s="1714"/>
      <c r="S35" s="1690" t="s">
        <v>401</v>
      </c>
      <c r="T35" s="1552"/>
      <c r="U35" s="1715" t="s">
        <v>602</v>
      </c>
      <c r="Z35" s="1531">
        <v>32</v>
      </c>
      <c r="AA35" s="1549" t="s">
        <v>1716</v>
      </c>
      <c r="AB35" s="1585">
        <v>3</v>
      </c>
      <c r="AC35" s="1667" t="s">
        <v>402</v>
      </c>
      <c r="AD35" s="1528" t="s">
        <v>337</v>
      </c>
      <c r="AE35" s="1555" t="s">
        <v>18</v>
      </c>
      <c r="AF35" s="1711" t="s">
        <v>1717</v>
      </c>
      <c r="AG35" s="1542" t="s">
        <v>1704</v>
      </c>
    </row>
    <row r="36" spans="2:34" ht="18.95" customHeight="1">
      <c r="B36" s="1603">
        <v>4</v>
      </c>
      <c r="C36" s="1716" t="s">
        <v>114</v>
      </c>
      <c r="D36" s="1603">
        <v>4</v>
      </c>
      <c r="E36" s="1717">
        <v>4</v>
      </c>
      <c r="F36" s="1827" t="s">
        <v>1802</v>
      </c>
      <c r="N36" s="684" t="s">
        <v>1080</v>
      </c>
      <c r="O36" s="1705" t="s">
        <v>18</v>
      </c>
      <c r="P36" s="1686"/>
      <c r="Q36" s="1713"/>
      <c r="R36" s="1714"/>
      <c r="S36" s="1692" t="s">
        <v>1683</v>
      </c>
      <c r="T36" s="1686"/>
      <c r="U36" s="1718"/>
      <c r="Z36" s="1531">
        <v>33</v>
      </c>
      <c r="AA36" s="1554" t="s">
        <v>1637</v>
      </c>
      <c r="AB36" s="1525">
        <v>1</v>
      </c>
      <c r="AC36" s="1667" t="s">
        <v>17</v>
      </c>
      <c r="AD36" s="1528" t="s">
        <v>337</v>
      </c>
      <c r="AE36" s="1555" t="s">
        <v>115</v>
      </c>
      <c r="AF36" s="1542" t="s">
        <v>1568</v>
      </c>
      <c r="AG36" s="1542" t="s">
        <v>1687</v>
      </c>
      <c r="AH36" s="1503"/>
    </row>
    <row r="37" spans="2:34" ht="18.95" customHeight="1">
      <c r="B37" s="1603">
        <v>5</v>
      </c>
      <c r="C37" s="1716" t="s">
        <v>147</v>
      </c>
      <c r="D37" s="1603">
        <v>12</v>
      </c>
      <c r="E37" s="1717">
        <v>5</v>
      </c>
      <c r="F37" s="1822" t="s">
        <v>59</v>
      </c>
      <c r="G37" s="684"/>
      <c r="N37" s="684"/>
      <c r="O37" s="1686"/>
      <c r="P37" s="1709" t="s">
        <v>162</v>
      </c>
      <c r="Q37" s="1719" t="s">
        <v>401</v>
      </c>
      <c r="R37" s="1720"/>
      <c r="S37" s="683"/>
      <c r="T37" s="1686"/>
      <c r="U37" s="1721"/>
      <c r="Z37" s="1531">
        <v>34</v>
      </c>
      <c r="AA37" s="1526" t="s">
        <v>1637</v>
      </c>
      <c r="AB37" s="1531">
        <v>2</v>
      </c>
      <c r="AC37" s="1555" t="s">
        <v>114</v>
      </c>
      <c r="AD37" s="1528" t="s">
        <v>337</v>
      </c>
      <c r="AE37" s="1555" t="s">
        <v>15</v>
      </c>
      <c r="AF37" s="1542" t="s">
        <v>1568</v>
      </c>
      <c r="AG37" s="1542" t="s">
        <v>1687</v>
      </c>
    </row>
    <row r="38" spans="2:34" ht="18.95" customHeight="1" thickBot="1">
      <c r="B38" s="1603">
        <v>6</v>
      </c>
      <c r="C38" s="1716" t="s">
        <v>146</v>
      </c>
      <c r="D38" s="1603">
        <v>11</v>
      </c>
      <c r="E38" s="1717">
        <v>6</v>
      </c>
      <c r="F38" s="1827" t="s">
        <v>1671</v>
      </c>
      <c r="G38" s="684"/>
      <c r="N38" s="684" t="s">
        <v>1091</v>
      </c>
      <c r="O38" s="1705" t="s">
        <v>401</v>
      </c>
      <c r="P38" s="1712"/>
      <c r="Q38" s="1692" t="s">
        <v>1683</v>
      </c>
      <c r="R38" s="1722" t="s">
        <v>417</v>
      </c>
      <c r="S38" s="1690" t="s">
        <v>1688</v>
      </c>
      <c r="T38" s="1552"/>
      <c r="U38" s="1715" t="s">
        <v>605</v>
      </c>
      <c r="Z38" s="1525">
        <v>35</v>
      </c>
      <c r="AA38" s="1549" t="s">
        <v>1637</v>
      </c>
      <c r="AB38" s="1585">
        <v>3</v>
      </c>
      <c r="AC38" s="1555" t="s">
        <v>145</v>
      </c>
      <c r="AD38" s="1528" t="s">
        <v>337</v>
      </c>
      <c r="AE38" s="1703" t="s">
        <v>146</v>
      </c>
      <c r="AF38" s="1542" t="s">
        <v>1569</v>
      </c>
      <c r="AG38" s="1542" t="s">
        <v>477</v>
      </c>
    </row>
    <row r="39" spans="2:34" ht="18.95" customHeight="1">
      <c r="B39" s="1603">
        <v>7</v>
      </c>
      <c r="C39" s="1716" t="s">
        <v>145</v>
      </c>
      <c r="D39" s="1603">
        <v>13</v>
      </c>
      <c r="E39" s="1717">
        <v>7</v>
      </c>
      <c r="F39" s="1827" t="s">
        <v>1671</v>
      </c>
      <c r="G39" s="684"/>
      <c r="N39" s="1723"/>
      <c r="O39" s="1686"/>
      <c r="P39" s="1722" t="s">
        <v>460</v>
      </c>
      <c r="Q39" s="1705" t="s">
        <v>402</v>
      </c>
      <c r="R39" s="684"/>
      <c r="S39" s="1686"/>
      <c r="T39" s="1686"/>
      <c r="U39" s="1715"/>
      <c r="Z39" s="1531">
        <v>36</v>
      </c>
      <c r="AA39" s="1554" t="s">
        <v>1642</v>
      </c>
      <c r="AB39" s="1525">
        <v>1</v>
      </c>
      <c r="AC39" s="1555" t="s">
        <v>115</v>
      </c>
      <c r="AD39" s="1528" t="s">
        <v>337</v>
      </c>
      <c r="AE39" s="1555" t="s">
        <v>15</v>
      </c>
      <c r="AF39" s="1724" t="s">
        <v>1576</v>
      </c>
      <c r="AG39" s="1542" t="s">
        <v>1718</v>
      </c>
    </row>
    <row r="40" spans="2:34" ht="18.95" customHeight="1">
      <c r="B40" s="1603">
        <v>8</v>
      </c>
      <c r="C40" s="1716" t="s">
        <v>668</v>
      </c>
      <c r="D40" s="1603">
        <v>6</v>
      </c>
      <c r="E40" s="1717">
        <v>8</v>
      </c>
      <c r="F40" s="1827" t="s">
        <v>1802</v>
      </c>
      <c r="N40" s="1049"/>
      <c r="O40" s="1686"/>
      <c r="P40" s="1722"/>
      <c r="Q40" s="1557"/>
      <c r="R40" s="1709" t="s">
        <v>159</v>
      </c>
      <c r="S40" s="1690" t="s">
        <v>402</v>
      </c>
      <c r="T40" s="1552"/>
      <c r="U40" s="1715" t="s">
        <v>608</v>
      </c>
      <c r="Z40" s="1531">
        <v>37</v>
      </c>
      <c r="AA40" s="1526" t="s">
        <v>1642</v>
      </c>
      <c r="AB40" s="1531">
        <v>2</v>
      </c>
      <c r="AC40" s="1667" t="s">
        <v>17</v>
      </c>
      <c r="AD40" s="1528" t="s">
        <v>337</v>
      </c>
      <c r="AE40" s="1555" t="s">
        <v>114</v>
      </c>
      <c r="AF40" s="1724" t="s">
        <v>1572</v>
      </c>
      <c r="AG40" s="1542" t="s">
        <v>1530</v>
      </c>
    </row>
    <row r="41" spans="2:34" ht="18.95" customHeight="1">
      <c r="B41" s="1603">
        <v>9</v>
      </c>
      <c r="C41" s="1716" t="s">
        <v>401</v>
      </c>
      <c r="D41" s="1603">
        <v>14</v>
      </c>
      <c r="E41" s="1717">
        <v>9</v>
      </c>
      <c r="F41" s="1827" t="s">
        <v>1668</v>
      </c>
      <c r="N41" s="1049"/>
      <c r="O41" s="1686"/>
      <c r="P41" s="1722" t="s">
        <v>445</v>
      </c>
      <c r="Q41" s="1705" t="s">
        <v>18</v>
      </c>
      <c r="R41" s="1725"/>
      <c r="S41" s="1686" t="s">
        <v>1704</v>
      </c>
      <c r="T41" s="1686"/>
      <c r="U41" s="1726"/>
      <c r="Z41" s="1531">
        <v>38</v>
      </c>
      <c r="AA41" s="1526" t="s">
        <v>1642</v>
      </c>
      <c r="AB41" s="1531">
        <v>3</v>
      </c>
      <c r="AC41" s="1555" t="s">
        <v>401</v>
      </c>
      <c r="AD41" s="1528" t="s">
        <v>337</v>
      </c>
      <c r="AE41" s="1555" t="s">
        <v>1688</v>
      </c>
      <c r="AF41" s="1711" t="s">
        <v>1719</v>
      </c>
      <c r="AG41" s="1542" t="s">
        <v>1683</v>
      </c>
    </row>
    <row r="42" spans="2:34" ht="18.95" customHeight="1">
      <c r="B42" s="1603">
        <v>10</v>
      </c>
      <c r="C42" s="1716" t="s">
        <v>1688</v>
      </c>
      <c r="D42" s="1603">
        <v>8</v>
      </c>
      <c r="E42" s="1717">
        <v>10</v>
      </c>
      <c r="F42" s="1827" t="s">
        <v>1672</v>
      </c>
      <c r="N42" s="1049"/>
      <c r="O42" s="1686"/>
      <c r="P42" s="723"/>
      <c r="Q42" s="723"/>
      <c r="R42" s="1722" t="s">
        <v>419</v>
      </c>
      <c r="S42" s="1690" t="s">
        <v>18</v>
      </c>
      <c r="T42" s="1727"/>
      <c r="U42" s="1715" t="s">
        <v>611</v>
      </c>
      <c r="Z42" s="1531">
        <v>39</v>
      </c>
      <c r="AA42" s="1526" t="s">
        <v>498</v>
      </c>
      <c r="AB42" s="1531">
        <v>3</v>
      </c>
      <c r="AC42" s="1555" t="s">
        <v>145</v>
      </c>
      <c r="AD42" s="1528" t="s">
        <v>337</v>
      </c>
      <c r="AE42" s="1555" t="s">
        <v>668</v>
      </c>
      <c r="AF42" s="1711" t="s">
        <v>1720</v>
      </c>
      <c r="AG42" s="1542" t="s">
        <v>1704</v>
      </c>
    </row>
    <row r="43" spans="2:34" ht="18.95" customHeight="1" thickBot="1">
      <c r="B43" s="1603">
        <v>11</v>
      </c>
      <c r="C43" s="1716" t="s">
        <v>402</v>
      </c>
      <c r="D43" s="1603">
        <v>5</v>
      </c>
      <c r="E43" s="1717">
        <v>11</v>
      </c>
      <c r="F43" s="1827" t="s">
        <v>1671</v>
      </c>
      <c r="N43" s="1497"/>
      <c r="P43" s="1497"/>
      <c r="R43" s="1497"/>
      <c r="Z43" s="1525">
        <v>40</v>
      </c>
      <c r="AA43" s="1549" t="s">
        <v>1648</v>
      </c>
      <c r="AB43" s="1585">
        <v>3</v>
      </c>
      <c r="AC43" s="1555" t="s">
        <v>147</v>
      </c>
      <c r="AD43" s="1528" t="s">
        <v>337</v>
      </c>
      <c r="AE43" s="1703" t="s">
        <v>146</v>
      </c>
      <c r="AF43" s="1711" t="s">
        <v>1721</v>
      </c>
      <c r="AG43" s="1542" t="s">
        <v>1088</v>
      </c>
    </row>
    <row r="44" spans="2:34" ht="18.95" customHeight="1">
      <c r="B44" s="1603">
        <v>12</v>
      </c>
      <c r="C44" s="1716" t="s">
        <v>18</v>
      </c>
      <c r="D44" s="1603">
        <v>7</v>
      </c>
      <c r="E44" s="1717">
        <v>12</v>
      </c>
      <c r="F44" s="1827" t="s">
        <v>1671</v>
      </c>
      <c r="N44" s="1497"/>
      <c r="P44" s="1497"/>
      <c r="R44" s="1497"/>
      <c r="T44" s="1497"/>
      <c r="Z44" s="1584"/>
      <c r="AA44" s="1497"/>
      <c r="AB44" s="1584"/>
      <c r="AC44" s="1497"/>
      <c r="AD44" s="1497"/>
      <c r="AE44" s="1497"/>
      <c r="AG44" s="1497"/>
    </row>
    <row r="45" spans="2:34" ht="18.95" customHeight="1">
      <c r="B45" s="1603">
        <v>13</v>
      </c>
      <c r="C45" s="1716" t="s">
        <v>68</v>
      </c>
      <c r="D45" s="1603">
        <v>10</v>
      </c>
      <c r="E45" s="1717">
        <v>13</v>
      </c>
      <c r="F45" s="1827" t="s">
        <v>1672</v>
      </c>
      <c r="N45" s="1497"/>
      <c r="P45" s="1497"/>
      <c r="R45" s="1497"/>
      <c r="T45" s="1497"/>
      <c r="Z45" s="1497"/>
      <c r="AA45" s="683" t="s">
        <v>1722</v>
      </c>
      <c r="AB45" s="1497"/>
      <c r="AD45" s="1497"/>
      <c r="AE45" s="1497"/>
      <c r="AG45" s="1497"/>
    </row>
    <row r="46" spans="2:34" ht="18.95" customHeight="1">
      <c r="B46" s="1603">
        <v>14</v>
      </c>
      <c r="C46" s="1716" t="s">
        <v>131</v>
      </c>
      <c r="D46" s="1603">
        <v>16</v>
      </c>
      <c r="E46" s="1717">
        <v>14</v>
      </c>
      <c r="F46" s="1827" t="s">
        <v>1673</v>
      </c>
      <c r="N46" s="1497"/>
      <c r="P46" s="1497"/>
      <c r="R46" s="1497"/>
      <c r="T46" s="1497"/>
      <c r="Z46" s="1497"/>
      <c r="AA46" s="683" t="s">
        <v>1723</v>
      </c>
      <c r="AB46" s="1497"/>
      <c r="AD46" s="1497"/>
      <c r="AE46" s="1497"/>
      <c r="AG46" s="1497"/>
    </row>
    <row r="47" spans="2:34" ht="18.95" customHeight="1">
      <c r="B47" s="1603">
        <v>15</v>
      </c>
      <c r="C47" s="1728" t="s">
        <v>834</v>
      </c>
      <c r="D47" s="1603">
        <v>9</v>
      </c>
      <c r="E47" s="1717">
        <v>14</v>
      </c>
      <c r="F47" s="1827" t="s">
        <v>1674</v>
      </c>
      <c r="N47" s="1497"/>
      <c r="P47" s="1497"/>
      <c r="R47" s="1497"/>
      <c r="T47" s="1497"/>
      <c r="Z47" s="1497"/>
      <c r="AA47" s="683" t="s">
        <v>1724</v>
      </c>
      <c r="AB47" s="1497"/>
      <c r="AC47" s="1497"/>
      <c r="AD47" s="1497"/>
      <c r="AE47" s="1497"/>
      <c r="AG47" s="1497"/>
    </row>
    <row r="48" spans="2:34" ht="18.95" customHeight="1">
      <c r="B48" s="1603">
        <v>16</v>
      </c>
      <c r="C48" s="1716" t="s">
        <v>1692</v>
      </c>
      <c r="D48" s="1603">
        <v>15</v>
      </c>
      <c r="E48" s="1717">
        <v>16</v>
      </c>
      <c r="F48" s="1827" t="s">
        <v>1672</v>
      </c>
      <c r="N48" s="1693"/>
      <c r="P48" s="1497"/>
      <c r="R48" s="1497"/>
      <c r="T48" s="1497"/>
      <c r="Z48" s="1497"/>
      <c r="AB48" s="1497"/>
      <c r="AC48" s="1497"/>
      <c r="AD48" s="1497"/>
      <c r="AE48" s="1497"/>
      <c r="AF48" s="1497"/>
      <c r="AG48" s="1497"/>
    </row>
    <row r="49" spans="1:34" ht="18.95" customHeight="1">
      <c r="N49" s="1729"/>
      <c r="Z49" s="1497"/>
    </row>
    <row r="50" spans="1:34" ht="18.95" customHeight="1">
      <c r="N50" s="1497"/>
      <c r="P50" s="1497"/>
      <c r="R50" s="1497"/>
      <c r="T50" s="1497"/>
      <c r="Z50" s="1497"/>
      <c r="AB50" s="1497"/>
      <c r="AC50" s="1497"/>
      <c r="AD50" s="1497"/>
      <c r="AE50" s="1497"/>
      <c r="AF50" s="1497"/>
      <c r="AG50" s="1497"/>
    </row>
    <row r="51" spans="1:34" ht="18.95" customHeight="1">
      <c r="C51" s="1510" t="s">
        <v>61</v>
      </c>
      <c r="I51" s="1497" t="s">
        <v>132</v>
      </c>
      <c r="N51" s="1497"/>
      <c r="O51" s="1510" t="s">
        <v>61</v>
      </c>
      <c r="P51" s="1497"/>
      <c r="R51" s="1497"/>
      <c r="T51" s="1510" t="s">
        <v>132</v>
      </c>
      <c r="Z51" s="1497"/>
      <c r="AA51" s="1497"/>
      <c r="AB51" s="1730" t="s">
        <v>61</v>
      </c>
      <c r="AD51" s="1497"/>
      <c r="AE51" s="1497"/>
      <c r="AF51" s="1510" t="s">
        <v>132</v>
      </c>
      <c r="AG51" s="1497"/>
      <c r="AH51" s="1511"/>
    </row>
    <row r="52" spans="1:34" ht="18.95" customHeight="1">
      <c r="N52" s="1497"/>
      <c r="P52" s="1497"/>
      <c r="R52" s="1497"/>
      <c r="T52" s="1497"/>
      <c r="Z52" s="1497"/>
      <c r="AA52" s="1497"/>
      <c r="AB52" s="1497"/>
      <c r="AC52" s="1497"/>
      <c r="AD52" s="1497"/>
      <c r="AE52" s="1497"/>
      <c r="AF52" s="1497"/>
      <c r="AG52" s="1497"/>
      <c r="AH52" s="1511"/>
    </row>
    <row r="53" spans="1:34" ht="18.95" customHeight="1">
      <c r="N53" s="1497"/>
      <c r="P53" s="1497"/>
      <c r="R53" s="1497"/>
      <c r="T53" s="1497"/>
      <c r="Z53" s="1497"/>
      <c r="AA53" s="1497"/>
      <c r="AB53" s="1497"/>
      <c r="AC53" s="1497"/>
      <c r="AD53" s="1497"/>
      <c r="AE53" s="1497"/>
      <c r="AF53" s="1497"/>
      <c r="AG53" s="1497"/>
      <c r="AH53" s="1511"/>
    </row>
    <row r="54" spans="1:34" ht="18.95" customHeight="1">
      <c r="N54" s="1497"/>
      <c r="P54" s="1497"/>
      <c r="R54" s="1497"/>
      <c r="T54" s="1497"/>
      <c r="AA54" s="1497"/>
      <c r="AH54" s="1511"/>
    </row>
    <row r="55" spans="1:34" ht="18.95" customHeight="1">
      <c r="N55" s="1497"/>
      <c r="P55" s="1497"/>
      <c r="R55" s="1497"/>
      <c r="T55" s="1497"/>
      <c r="AA55" s="1497"/>
      <c r="AH55" s="1511"/>
    </row>
    <row r="56" spans="1:34" ht="18.95" customHeight="1">
      <c r="N56" s="1497"/>
      <c r="P56" s="1497"/>
      <c r="R56" s="1497"/>
      <c r="T56" s="1497"/>
      <c r="AA56" s="1497"/>
    </row>
    <row r="57" spans="1:34" ht="18.95" customHeight="1">
      <c r="N57" s="1497"/>
      <c r="P57" s="1497"/>
      <c r="R57" s="1497"/>
      <c r="T57" s="1497"/>
      <c r="AA57" s="1497"/>
    </row>
    <row r="58" spans="1:34" ht="18.95" customHeight="1">
      <c r="A58" s="1584"/>
      <c r="N58" s="1497"/>
      <c r="P58" s="1497"/>
      <c r="R58" s="1497"/>
      <c r="T58" s="1497"/>
    </row>
    <row r="59" spans="1:34" ht="18.95" customHeight="1">
      <c r="N59" s="1497"/>
      <c r="P59" s="1497"/>
      <c r="R59" s="1497"/>
      <c r="T59" s="1497"/>
    </row>
    <row r="60" spans="1:34" ht="18.95" customHeight="1">
      <c r="N60" s="1497"/>
      <c r="P60" s="1497"/>
      <c r="R60" s="1497"/>
      <c r="T60" s="1497"/>
    </row>
    <row r="61" spans="1:34" ht="18.95" customHeight="1">
      <c r="N61" s="1497"/>
      <c r="P61" s="1497"/>
      <c r="R61" s="1497"/>
      <c r="T61" s="1497"/>
    </row>
    <row r="62" spans="1:34" ht="18.95" customHeight="1">
      <c r="N62" s="1497"/>
      <c r="P62" s="1497"/>
      <c r="R62" s="1497"/>
      <c r="T62" s="1497"/>
      <c r="AA62" s="1497"/>
    </row>
    <row r="63" spans="1:34" ht="18.95" customHeight="1">
      <c r="N63" s="1497"/>
      <c r="P63" s="1497"/>
      <c r="R63" s="1497"/>
      <c r="T63" s="1497"/>
    </row>
    <row r="64" spans="1:34" ht="18.95" customHeight="1">
      <c r="N64" s="1497"/>
      <c r="P64" s="1497"/>
      <c r="R64" s="1497"/>
      <c r="T64" s="1497"/>
    </row>
    <row r="65" spans="14:34" ht="18.95" customHeight="1">
      <c r="N65" s="1497"/>
      <c r="P65" s="1497"/>
      <c r="R65" s="1497"/>
      <c r="T65" s="1497"/>
    </row>
    <row r="66" spans="14:34" ht="18.95" customHeight="1">
      <c r="N66" s="1497"/>
      <c r="P66" s="1497"/>
      <c r="R66" s="1497"/>
      <c r="T66" s="1497"/>
    </row>
    <row r="67" spans="14:34" ht="18.95" customHeight="1">
      <c r="N67" s="1497"/>
      <c r="P67" s="1497"/>
      <c r="R67" s="1497"/>
      <c r="T67" s="1497"/>
      <c r="AA67" s="1497"/>
    </row>
    <row r="68" spans="14:34" ht="18.95" customHeight="1">
      <c r="N68" s="1497"/>
      <c r="P68" s="1497"/>
      <c r="R68" s="1497"/>
      <c r="T68" s="1497"/>
      <c r="AA68" s="1497"/>
    </row>
    <row r="69" spans="14:34" ht="18.95" customHeight="1">
      <c r="N69" s="1497"/>
      <c r="P69" s="1497"/>
      <c r="R69" s="1497"/>
      <c r="T69" s="1497"/>
      <c r="AA69" s="1497"/>
      <c r="AH69" s="1511"/>
    </row>
    <row r="70" spans="14:34" ht="18.95" customHeight="1">
      <c r="N70" s="1497"/>
      <c r="P70" s="1497"/>
      <c r="R70" s="1497"/>
      <c r="T70" s="1497"/>
    </row>
    <row r="71" spans="14:34" ht="18.95" customHeight="1">
      <c r="N71" s="1497"/>
      <c r="P71" s="1497"/>
      <c r="R71" s="1497"/>
      <c r="T71" s="1497"/>
    </row>
    <row r="72" spans="14:34" ht="18.95" customHeight="1">
      <c r="N72" s="1497"/>
      <c r="P72" s="1497"/>
      <c r="R72" s="1497"/>
      <c r="T72" s="1497"/>
    </row>
    <row r="73" spans="14:34" ht="18.95" customHeight="1">
      <c r="N73" s="1497"/>
      <c r="P73" s="1497"/>
      <c r="R73" s="1497"/>
      <c r="T73" s="1497"/>
    </row>
    <row r="74" spans="14:34" ht="18.95" customHeight="1">
      <c r="N74" s="1497"/>
      <c r="P74" s="1497"/>
      <c r="R74" s="1497"/>
      <c r="T74" s="1497"/>
    </row>
    <row r="75" spans="14:34" ht="18.95" customHeight="1">
      <c r="N75" s="1497"/>
      <c r="P75" s="1497"/>
      <c r="R75" s="1497"/>
      <c r="T75" s="1497"/>
    </row>
    <row r="76" spans="14:34" ht="18.95" customHeight="1">
      <c r="N76" s="1497"/>
      <c r="P76" s="1497"/>
      <c r="R76" s="1497"/>
      <c r="T76" s="1497"/>
    </row>
    <row r="77" spans="14:34" ht="18.95" customHeight="1">
      <c r="N77" s="1497"/>
      <c r="P77" s="1497"/>
      <c r="R77" s="1497"/>
      <c r="T77" s="1497"/>
    </row>
    <row r="78" spans="14:34" ht="18.95" customHeight="1">
      <c r="N78" s="1497"/>
      <c r="P78" s="1497"/>
      <c r="R78" s="1497"/>
      <c r="T78" s="1497"/>
    </row>
    <row r="79" spans="14:34" ht="18.95" customHeight="1">
      <c r="N79" s="1497"/>
      <c r="P79" s="1497"/>
      <c r="R79" s="1497"/>
      <c r="T79" s="1497"/>
    </row>
    <row r="80" spans="14:34" ht="18.95" customHeight="1">
      <c r="N80" s="1497"/>
      <c r="P80" s="1497"/>
      <c r="R80" s="1497"/>
      <c r="T80" s="1497"/>
    </row>
    <row r="81" spans="14:20" ht="18.95" customHeight="1">
      <c r="N81" s="1497"/>
      <c r="P81" s="1497"/>
      <c r="R81" s="1497"/>
      <c r="T81" s="1497"/>
    </row>
    <row r="82" spans="14:20" ht="18.95" customHeight="1">
      <c r="N82" s="1497"/>
      <c r="P82" s="1497"/>
      <c r="R82" s="1497"/>
      <c r="T82" s="1497"/>
    </row>
    <row r="83" spans="14:20" ht="18.95" customHeight="1">
      <c r="N83" s="1497"/>
      <c r="P83" s="1497"/>
      <c r="R83" s="1497"/>
      <c r="T83" s="1497"/>
    </row>
    <row r="84" spans="14:20" ht="18.95" customHeight="1">
      <c r="N84" s="1497"/>
      <c r="P84" s="1497"/>
      <c r="R84" s="1497"/>
      <c r="T84" s="1497"/>
    </row>
    <row r="85" spans="14:20" ht="18.95" customHeight="1">
      <c r="N85" s="1497"/>
      <c r="P85" s="1497"/>
      <c r="R85" s="1497"/>
      <c r="T85" s="1497"/>
    </row>
    <row r="86" spans="14:20" ht="18.95" customHeight="1">
      <c r="N86" s="1497"/>
      <c r="P86" s="1497"/>
      <c r="R86" s="1497"/>
      <c r="T86" s="1497"/>
    </row>
    <row r="87" spans="14:20" ht="18.95" customHeight="1">
      <c r="N87" s="1497"/>
      <c r="P87" s="1497"/>
      <c r="R87" s="1497"/>
      <c r="T87" s="1497"/>
    </row>
    <row r="88" spans="14:20" ht="18.95" customHeight="1">
      <c r="N88" s="1497"/>
      <c r="P88" s="1497"/>
      <c r="R88" s="1497"/>
      <c r="T88" s="1497"/>
    </row>
    <row r="89" spans="14:20" ht="18.95" customHeight="1">
      <c r="N89" s="1497"/>
      <c r="P89" s="1497"/>
      <c r="R89" s="1497"/>
      <c r="T89" s="1497"/>
    </row>
    <row r="90" spans="14:20" ht="18.95" customHeight="1">
      <c r="N90" s="1497"/>
      <c r="P90" s="1497"/>
      <c r="R90" s="1497"/>
      <c r="T90" s="1497"/>
    </row>
    <row r="91" spans="14:20" ht="18.95" customHeight="1">
      <c r="N91" s="1497"/>
      <c r="P91" s="1497"/>
      <c r="R91" s="1497"/>
      <c r="T91" s="1497"/>
    </row>
    <row r="92" spans="14:20" ht="18.95" customHeight="1">
      <c r="N92" s="1497"/>
      <c r="P92" s="1497"/>
      <c r="R92" s="1497"/>
      <c r="T92" s="1497"/>
    </row>
    <row r="93" spans="14:20" ht="18.95" customHeight="1">
      <c r="N93" s="1497"/>
      <c r="P93" s="1497"/>
      <c r="R93" s="1497"/>
      <c r="T93" s="1497"/>
    </row>
    <row r="94" spans="14:20" ht="18.95" customHeight="1">
      <c r="N94" s="1497"/>
      <c r="P94" s="1497"/>
      <c r="R94" s="1497"/>
      <c r="T94" s="1497"/>
    </row>
    <row r="95" spans="14:20" ht="18.95" customHeight="1">
      <c r="N95" s="1497"/>
      <c r="P95" s="1497"/>
      <c r="R95" s="1497"/>
      <c r="T95" s="1497"/>
    </row>
    <row r="96" spans="14:20" ht="18.95" customHeight="1">
      <c r="N96" s="1497"/>
      <c r="P96" s="1497"/>
      <c r="R96" s="1497"/>
      <c r="T96" s="1497"/>
    </row>
    <row r="97" spans="14:20" ht="18.95" customHeight="1">
      <c r="N97" s="1497"/>
      <c r="P97" s="1497"/>
      <c r="R97" s="1497"/>
      <c r="T97" s="1497"/>
    </row>
    <row r="98" spans="14:20" ht="18.95" customHeight="1">
      <c r="N98" s="1497"/>
      <c r="P98" s="1497"/>
      <c r="R98" s="1497"/>
      <c r="T98" s="1497"/>
    </row>
    <row r="99" spans="14:20" ht="18.95" customHeight="1">
      <c r="N99" s="1497"/>
      <c r="P99" s="1497"/>
      <c r="R99" s="1497"/>
      <c r="T99" s="1497"/>
    </row>
    <row r="100" spans="14:20" ht="18.95" customHeight="1">
      <c r="N100" s="1497"/>
      <c r="P100" s="1497"/>
      <c r="R100" s="1497"/>
      <c r="T100" s="1497"/>
    </row>
    <row r="101" spans="14:20" ht="18.95" customHeight="1">
      <c r="N101" s="1497"/>
      <c r="P101" s="1497"/>
      <c r="R101" s="1497"/>
      <c r="T101" s="1497"/>
    </row>
    <row r="102" spans="14:20" ht="18.95" customHeight="1">
      <c r="N102" s="1497"/>
      <c r="P102" s="1497"/>
      <c r="R102" s="1497"/>
      <c r="T102" s="1497"/>
    </row>
    <row r="103" spans="14:20" ht="18.95" customHeight="1">
      <c r="N103" s="1497"/>
      <c r="P103" s="1497"/>
      <c r="R103" s="1497"/>
      <c r="T103" s="1497"/>
    </row>
    <row r="104" spans="14:20" ht="18.95" customHeight="1">
      <c r="N104" s="1497"/>
      <c r="P104" s="1497"/>
      <c r="R104" s="1497"/>
      <c r="T104" s="1497"/>
    </row>
    <row r="105" spans="14:20" ht="18.95" customHeight="1">
      <c r="N105" s="1497"/>
      <c r="P105" s="1497"/>
      <c r="R105" s="1497"/>
      <c r="T105" s="1497"/>
    </row>
    <row r="106" spans="14:20" ht="18.95" customHeight="1">
      <c r="N106" s="1497"/>
      <c r="P106" s="1497"/>
      <c r="R106" s="1497"/>
      <c r="T106" s="1497"/>
    </row>
    <row r="107" spans="14:20" ht="18.95" customHeight="1">
      <c r="N107" s="1497"/>
      <c r="P107" s="1497"/>
      <c r="R107" s="1497"/>
      <c r="T107" s="1497"/>
    </row>
    <row r="108" spans="14:20" ht="18.95" customHeight="1">
      <c r="N108" s="1497"/>
      <c r="P108" s="1497"/>
      <c r="R108" s="1497"/>
      <c r="T108" s="1497"/>
    </row>
    <row r="109" spans="14:20" ht="18.95" customHeight="1">
      <c r="N109" s="1497"/>
      <c r="P109" s="1497"/>
      <c r="R109" s="1497"/>
      <c r="T109" s="1497"/>
    </row>
    <row r="110" spans="14:20" ht="18.95" customHeight="1">
      <c r="N110" s="1497"/>
      <c r="P110" s="1497"/>
      <c r="R110" s="1497"/>
      <c r="T110" s="1497"/>
    </row>
    <row r="111" spans="14:20" ht="18.95" customHeight="1">
      <c r="N111" s="1497"/>
      <c r="P111" s="1497"/>
      <c r="R111" s="1497"/>
      <c r="T111" s="1497"/>
    </row>
    <row r="112" spans="14:20" ht="18.95" customHeight="1">
      <c r="N112" s="1497"/>
      <c r="P112" s="1497"/>
      <c r="R112" s="1497"/>
      <c r="T112" s="1497"/>
    </row>
    <row r="113" spans="14:20" ht="18.95" customHeight="1">
      <c r="N113" s="1497"/>
      <c r="P113" s="1497"/>
      <c r="R113" s="1497"/>
      <c r="T113" s="1497"/>
    </row>
    <row r="114" spans="14:20" ht="18.95" customHeight="1">
      <c r="N114" s="1497"/>
      <c r="P114" s="1497"/>
      <c r="R114" s="1497"/>
      <c r="T114" s="1497"/>
    </row>
    <row r="115" spans="14:20" ht="18.95" customHeight="1">
      <c r="N115" s="1497"/>
      <c r="P115" s="1497"/>
      <c r="R115" s="1497"/>
      <c r="T115" s="1497"/>
    </row>
    <row r="116" spans="14:20" ht="18.95" customHeight="1">
      <c r="N116" s="1497"/>
      <c r="P116" s="1497"/>
      <c r="R116" s="1497"/>
      <c r="T116" s="1497"/>
    </row>
    <row r="117" spans="14:20" ht="18.95" customHeight="1">
      <c r="N117" s="1497"/>
      <c r="P117" s="1497"/>
      <c r="R117" s="1497"/>
      <c r="T117" s="1497"/>
    </row>
    <row r="118" spans="14:20" ht="18.95" customHeight="1">
      <c r="N118" s="1497"/>
      <c r="P118" s="1497"/>
      <c r="R118" s="1497"/>
      <c r="T118" s="1497"/>
    </row>
    <row r="119" spans="14:20" ht="18.95" customHeight="1">
      <c r="N119" s="1497"/>
      <c r="P119" s="1497"/>
      <c r="R119" s="1497"/>
      <c r="T119" s="1497"/>
    </row>
    <row r="120" spans="14:20" ht="18.95" customHeight="1">
      <c r="N120" s="1497"/>
      <c r="P120" s="1497"/>
      <c r="R120" s="1497"/>
      <c r="T120" s="1497"/>
    </row>
    <row r="121" spans="14:20" ht="18.95" customHeight="1">
      <c r="N121" s="1497"/>
      <c r="P121" s="1497"/>
      <c r="R121" s="1497"/>
      <c r="T121" s="1497"/>
    </row>
    <row r="122" spans="14:20" ht="18.95" customHeight="1">
      <c r="N122" s="1497"/>
      <c r="P122" s="1497"/>
      <c r="R122" s="1497"/>
      <c r="T122" s="1497"/>
    </row>
  </sheetData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U74"/>
  <sheetViews>
    <sheetView zoomScale="75" zoomScaleNormal="75" workbookViewId="0">
      <selection activeCell="U21" sqref="U21"/>
    </sheetView>
  </sheetViews>
  <sheetFormatPr defaultRowHeight="15.75"/>
  <cols>
    <col min="1" max="1" width="4.42578125" style="1828" customWidth="1"/>
    <col min="2" max="2" width="27.140625" style="1828" customWidth="1"/>
    <col min="3" max="3" width="8.28515625" style="1828" customWidth="1"/>
    <col min="4" max="6" width="8.28515625" style="1308" customWidth="1"/>
    <col min="7" max="12" width="8.7109375" style="1828" customWidth="1"/>
    <col min="13" max="13" width="10.28515625" style="1828" customWidth="1"/>
    <col min="14" max="14" width="9.7109375" style="1828" customWidth="1"/>
    <col min="15" max="15" width="6.85546875" style="314" hidden="1" customWidth="1"/>
    <col min="16" max="16" width="10.7109375" style="1057" customWidth="1"/>
    <col min="17" max="17" width="9.140625" style="1828"/>
    <col min="18" max="18" width="9.140625" style="1308"/>
    <col min="19" max="256" width="9.140625" style="1828"/>
    <col min="257" max="257" width="4.42578125" style="1828" customWidth="1"/>
    <col min="258" max="258" width="27.140625" style="1828" customWidth="1"/>
    <col min="259" max="262" width="8.28515625" style="1828" customWidth="1"/>
    <col min="263" max="268" width="8.7109375" style="1828" customWidth="1"/>
    <col min="269" max="269" width="10.28515625" style="1828" customWidth="1"/>
    <col min="270" max="270" width="9.7109375" style="1828" customWidth="1"/>
    <col min="271" max="271" width="0" style="1828" hidden="1" customWidth="1"/>
    <col min="272" max="272" width="10.7109375" style="1828" customWidth="1"/>
    <col min="273" max="512" width="9.140625" style="1828"/>
    <col min="513" max="513" width="4.42578125" style="1828" customWidth="1"/>
    <col min="514" max="514" width="27.140625" style="1828" customWidth="1"/>
    <col min="515" max="518" width="8.28515625" style="1828" customWidth="1"/>
    <col min="519" max="524" width="8.7109375" style="1828" customWidth="1"/>
    <col min="525" max="525" width="10.28515625" style="1828" customWidth="1"/>
    <col min="526" max="526" width="9.7109375" style="1828" customWidth="1"/>
    <col min="527" max="527" width="0" style="1828" hidden="1" customWidth="1"/>
    <col min="528" max="528" width="10.7109375" style="1828" customWidth="1"/>
    <col min="529" max="768" width="9.140625" style="1828"/>
    <col min="769" max="769" width="4.42578125" style="1828" customWidth="1"/>
    <col min="770" max="770" width="27.140625" style="1828" customWidth="1"/>
    <col min="771" max="774" width="8.28515625" style="1828" customWidth="1"/>
    <col min="775" max="780" width="8.7109375" style="1828" customWidth="1"/>
    <col min="781" max="781" width="10.28515625" style="1828" customWidth="1"/>
    <col min="782" max="782" width="9.7109375" style="1828" customWidth="1"/>
    <col min="783" max="783" width="0" style="1828" hidden="1" customWidth="1"/>
    <col min="784" max="784" width="10.7109375" style="1828" customWidth="1"/>
    <col min="785" max="1024" width="9.140625" style="1828"/>
    <col min="1025" max="1025" width="4.42578125" style="1828" customWidth="1"/>
    <col min="1026" max="1026" width="27.140625" style="1828" customWidth="1"/>
    <col min="1027" max="1030" width="8.28515625" style="1828" customWidth="1"/>
    <col min="1031" max="1036" width="8.7109375" style="1828" customWidth="1"/>
    <col min="1037" max="1037" width="10.28515625" style="1828" customWidth="1"/>
    <col min="1038" max="1038" width="9.7109375" style="1828" customWidth="1"/>
    <col min="1039" max="1039" width="0" style="1828" hidden="1" customWidth="1"/>
    <col min="1040" max="1040" width="10.7109375" style="1828" customWidth="1"/>
    <col min="1041" max="1280" width="9.140625" style="1828"/>
    <col min="1281" max="1281" width="4.42578125" style="1828" customWidth="1"/>
    <col min="1282" max="1282" width="27.140625" style="1828" customWidth="1"/>
    <col min="1283" max="1286" width="8.28515625" style="1828" customWidth="1"/>
    <col min="1287" max="1292" width="8.7109375" style="1828" customWidth="1"/>
    <col min="1293" max="1293" width="10.28515625" style="1828" customWidth="1"/>
    <col min="1294" max="1294" width="9.7109375" style="1828" customWidth="1"/>
    <col min="1295" max="1295" width="0" style="1828" hidden="1" customWidth="1"/>
    <col min="1296" max="1296" width="10.7109375" style="1828" customWidth="1"/>
    <col min="1297" max="1536" width="9.140625" style="1828"/>
    <col min="1537" max="1537" width="4.42578125" style="1828" customWidth="1"/>
    <col min="1538" max="1538" width="27.140625" style="1828" customWidth="1"/>
    <col min="1539" max="1542" width="8.28515625" style="1828" customWidth="1"/>
    <col min="1543" max="1548" width="8.7109375" style="1828" customWidth="1"/>
    <col min="1549" max="1549" width="10.28515625" style="1828" customWidth="1"/>
    <col min="1550" max="1550" width="9.7109375" style="1828" customWidth="1"/>
    <col min="1551" max="1551" width="0" style="1828" hidden="1" customWidth="1"/>
    <col min="1552" max="1552" width="10.7109375" style="1828" customWidth="1"/>
    <col min="1553" max="1792" width="9.140625" style="1828"/>
    <col min="1793" max="1793" width="4.42578125" style="1828" customWidth="1"/>
    <col min="1794" max="1794" width="27.140625" style="1828" customWidth="1"/>
    <col min="1795" max="1798" width="8.28515625" style="1828" customWidth="1"/>
    <col min="1799" max="1804" width="8.7109375" style="1828" customWidth="1"/>
    <col min="1805" max="1805" width="10.28515625" style="1828" customWidth="1"/>
    <col min="1806" max="1806" width="9.7109375" style="1828" customWidth="1"/>
    <col min="1807" max="1807" width="0" style="1828" hidden="1" customWidth="1"/>
    <col min="1808" max="1808" width="10.7109375" style="1828" customWidth="1"/>
    <col min="1809" max="2048" width="9.140625" style="1828"/>
    <col min="2049" max="2049" width="4.42578125" style="1828" customWidth="1"/>
    <col min="2050" max="2050" width="27.140625" style="1828" customWidth="1"/>
    <col min="2051" max="2054" width="8.28515625" style="1828" customWidth="1"/>
    <col min="2055" max="2060" width="8.7109375" style="1828" customWidth="1"/>
    <col min="2061" max="2061" width="10.28515625" style="1828" customWidth="1"/>
    <col min="2062" max="2062" width="9.7109375" style="1828" customWidth="1"/>
    <col min="2063" max="2063" width="0" style="1828" hidden="1" customWidth="1"/>
    <col min="2064" max="2064" width="10.7109375" style="1828" customWidth="1"/>
    <col min="2065" max="2304" width="9.140625" style="1828"/>
    <col min="2305" max="2305" width="4.42578125" style="1828" customWidth="1"/>
    <col min="2306" max="2306" width="27.140625" style="1828" customWidth="1"/>
    <col min="2307" max="2310" width="8.28515625" style="1828" customWidth="1"/>
    <col min="2311" max="2316" width="8.7109375" style="1828" customWidth="1"/>
    <col min="2317" max="2317" width="10.28515625" style="1828" customWidth="1"/>
    <col min="2318" max="2318" width="9.7109375" style="1828" customWidth="1"/>
    <col min="2319" max="2319" width="0" style="1828" hidden="1" customWidth="1"/>
    <col min="2320" max="2320" width="10.7109375" style="1828" customWidth="1"/>
    <col min="2321" max="2560" width="9.140625" style="1828"/>
    <col min="2561" max="2561" width="4.42578125" style="1828" customWidth="1"/>
    <col min="2562" max="2562" width="27.140625" style="1828" customWidth="1"/>
    <col min="2563" max="2566" width="8.28515625" style="1828" customWidth="1"/>
    <col min="2567" max="2572" width="8.7109375" style="1828" customWidth="1"/>
    <col min="2573" max="2573" width="10.28515625" style="1828" customWidth="1"/>
    <col min="2574" max="2574" width="9.7109375" style="1828" customWidth="1"/>
    <col min="2575" max="2575" width="0" style="1828" hidden="1" customWidth="1"/>
    <col min="2576" max="2576" width="10.7109375" style="1828" customWidth="1"/>
    <col min="2577" max="2816" width="9.140625" style="1828"/>
    <col min="2817" max="2817" width="4.42578125" style="1828" customWidth="1"/>
    <col min="2818" max="2818" width="27.140625" style="1828" customWidth="1"/>
    <col min="2819" max="2822" width="8.28515625" style="1828" customWidth="1"/>
    <col min="2823" max="2828" width="8.7109375" style="1828" customWidth="1"/>
    <col min="2829" max="2829" width="10.28515625" style="1828" customWidth="1"/>
    <col min="2830" max="2830" width="9.7109375" style="1828" customWidth="1"/>
    <col min="2831" max="2831" width="0" style="1828" hidden="1" customWidth="1"/>
    <col min="2832" max="2832" width="10.7109375" style="1828" customWidth="1"/>
    <col min="2833" max="3072" width="9.140625" style="1828"/>
    <col min="3073" max="3073" width="4.42578125" style="1828" customWidth="1"/>
    <col min="3074" max="3074" width="27.140625" style="1828" customWidth="1"/>
    <col min="3075" max="3078" width="8.28515625" style="1828" customWidth="1"/>
    <col min="3079" max="3084" width="8.7109375" style="1828" customWidth="1"/>
    <col min="3085" max="3085" width="10.28515625" style="1828" customWidth="1"/>
    <col min="3086" max="3086" width="9.7109375" style="1828" customWidth="1"/>
    <col min="3087" max="3087" width="0" style="1828" hidden="1" customWidth="1"/>
    <col min="3088" max="3088" width="10.7109375" style="1828" customWidth="1"/>
    <col min="3089" max="3328" width="9.140625" style="1828"/>
    <col min="3329" max="3329" width="4.42578125" style="1828" customWidth="1"/>
    <col min="3330" max="3330" width="27.140625" style="1828" customWidth="1"/>
    <col min="3331" max="3334" width="8.28515625" style="1828" customWidth="1"/>
    <col min="3335" max="3340" width="8.7109375" style="1828" customWidth="1"/>
    <col min="3341" max="3341" width="10.28515625" style="1828" customWidth="1"/>
    <col min="3342" max="3342" width="9.7109375" style="1828" customWidth="1"/>
    <col min="3343" max="3343" width="0" style="1828" hidden="1" customWidth="1"/>
    <col min="3344" max="3344" width="10.7109375" style="1828" customWidth="1"/>
    <col min="3345" max="3584" width="9.140625" style="1828"/>
    <col min="3585" max="3585" width="4.42578125" style="1828" customWidth="1"/>
    <col min="3586" max="3586" width="27.140625" style="1828" customWidth="1"/>
    <col min="3587" max="3590" width="8.28515625" style="1828" customWidth="1"/>
    <col min="3591" max="3596" width="8.7109375" style="1828" customWidth="1"/>
    <col min="3597" max="3597" width="10.28515625" style="1828" customWidth="1"/>
    <col min="3598" max="3598" width="9.7109375" style="1828" customWidth="1"/>
    <col min="3599" max="3599" width="0" style="1828" hidden="1" customWidth="1"/>
    <col min="3600" max="3600" width="10.7109375" style="1828" customWidth="1"/>
    <col min="3601" max="3840" width="9.140625" style="1828"/>
    <col min="3841" max="3841" width="4.42578125" style="1828" customWidth="1"/>
    <col min="3842" max="3842" width="27.140625" style="1828" customWidth="1"/>
    <col min="3843" max="3846" width="8.28515625" style="1828" customWidth="1"/>
    <col min="3847" max="3852" width="8.7109375" style="1828" customWidth="1"/>
    <col min="3853" max="3853" width="10.28515625" style="1828" customWidth="1"/>
    <col min="3854" max="3854" width="9.7109375" style="1828" customWidth="1"/>
    <col min="3855" max="3855" width="0" style="1828" hidden="1" customWidth="1"/>
    <col min="3856" max="3856" width="10.7109375" style="1828" customWidth="1"/>
    <col min="3857" max="4096" width="9.140625" style="1828"/>
    <col min="4097" max="4097" width="4.42578125" style="1828" customWidth="1"/>
    <col min="4098" max="4098" width="27.140625" style="1828" customWidth="1"/>
    <col min="4099" max="4102" width="8.28515625" style="1828" customWidth="1"/>
    <col min="4103" max="4108" width="8.7109375" style="1828" customWidth="1"/>
    <col min="4109" max="4109" width="10.28515625" style="1828" customWidth="1"/>
    <col min="4110" max="4110" width="9.7109375" style="1828" customWidth="1"/>
    <col min="4111" max="4111" width="0" style="1828" hidden="1" customWidth="1"/>
    <col min="4112" max="4112" width="10.7109375" style="1828" customWidth="1"/>
    <col min="4113" max="4352" width="9.140625" style="1828"/>
    <col min="4353" max="4353" width="4.42578125" style="1828" customWidth="1"/>
    <col min="4354" max="4354" width="27.140625" style="1828" customWidth="1"/>
    <col min="4355" max="4358" width="8.28515625" style="1828" customWidth="1"/>
    <col min="4359" max="4364" width="8.7109375" style="1828" customWidth="1"/>
    <col min="4365" max="4365" width="10.28515625" style="1828" customWidth="1"/>
    <col min="4366" max="4366" width="9.7109375" style="1828" customWidth="1"/>
    <col min="4367" max="4367" width="0" style="1828" hidden="1" customWidth="1"/>
    <col min="4368" max="4368" width="10.7109375" style="1828" customWidth="1"/>
    <col min="4369" max="4608" width="9.140625" style="1828"/>
    <col min="4609" max="4609" width="4.42578125" style="1828" customWidth="1"/>
    <col min="4610" max="4610" width="27.140625" style="1828" customWidth="1"/>
    <col min="4611" max="4614" width="8.28515625" style="1828" customWidth="1"/>
    <col min="4615" max="4620" width="8.7109375" style="1828" customWidth="1"/>
    <col min="4621" max="4621" width="10.28515625" style="1828" customWidth="1"/>
    <col min="4622" max="4622" width="9.7109375" style="1828" customWidth="1"/>
    <col min="4623" max="4623" width="0" style="1828" hidden="1" customWidth="1"/>
    <col min="4624" max="4624" width="10.7109375" style="1828" customWidth="1"/>
    <col min="4625" max="4864" width="9.140625" style="1828"/>
    <col min="4865" max="4865" width="4.42578125" style="1828" customWidth="1"/>
    <col min="4866" max="4866" width="27.140625" style="1828" customWidth="1"/>
    <col min="4867" max="4870" width="8.28515625" style="1828" customWidth="1"/>
    <col min="4871" max="4876" width="8.7109375" style="1828" customWidth="1"/>
    <col min="4877" max="4877" width="10.28515625" style="1828" customWidth="1"/>
    <col min="4878" max="4878" width="9.7109375" style="1828" customWidth="1"/>
    <col min="4879" max="4879" width="0" style="1828" hidden="1" customWidth="1"/>
    <col min="4880" max="4880" width="10.7109375" style="1828" customWidth="1"/>
    <col min="4881" max="5120" width="9.140625" style="1828"/>
    <col min="5121" max="5121" width="4.42578125" style="1828" customWidth="1"/>
    <col min="5122" max="5122" width="27.140625" style="1828" customWidth="1"/>
    <col min="5123" max="5126" width="8.28515625" style="1828" customWidth="1"/>
    <col min="5127" max="5132" width="8.7109375" style="1828" customWidth="1"/>
    <col min="5133" max="5133" width="10.28515625" style="1828" customWidth="1"/>
    <col min="5134" max="5134" width="9.7109375" style="1828" customWidth="1"/>
    <col min="5135" max="5135" width="0" style="1828" hidden="1" customWidth="1"/>
    <col min="5136" max="5136" width="10.7109375" style="1828" customWidth="1"/>
    <col min="5137" max="5376" width="9.140625" style="1828"/>
    <col min="5377" max="5377" width="4.42578125" style="1828" customWidth="1"/>
    <col min="5378" max="5378" width="27.140625" style="1828" customWidth="1"/>
    <col min="5379" max="5382" width="8.28515625" style="1828" customWidth="1"/>
    <col min="5383" max="5388" width="8.7109375" style="1828" customWidth="1"/>
    <col min="5389" max="5389" width="10.28515625" style="1828" customWidth="1"/>
    <col min="5390" max="5390" width="9.7109375" style="1828" customWidth="1"/>
    <col min="5391" max="5391" width="0" style="1828" hidden="1" customWidth="1"/>
    <col min="5392" max="5392" width="10.7109375" style="1828" customWidth="1"/>
    <col min="5393" max="5632" width="9.140625" style="1828"/>
    <col min="5633" max="5633" width="4.42578125" style="1828" customWidth="1"/>
    <col min="5634" max="5634" width="27.140625" style="1828" customWidth="1"/>
    <col min="5635" max="5638" width="8.28515625" style="1828" customWidth="1"/>
    <col min="5639" max="5644" width="8.7109375" style="1828" customWidth="1"/>
    <col min="5645" max="5645" width="10.28515625" style="1828" customWidth="1"/>
    <col min="5646" max="5646" width="9.7109375" style="1828" customWidth="1"/>
    <col min="5647" max="5647" width="0" style="1828" hidden="1" customWidth="1"/>
    <col min="5648" max="5648" width="10.7109375" style="1828" customWidth="1"/>
    <col min="5649" max="5888" width="9.140625" style="1828"/>
    <col min="5889" max="5889" width="4.42578125" style="1828" customWidth="1"/>
    <col min="5890" max="5890" width="27.140625" style="1828" customWidth="1"/>
    <col min="5891" max="5894" width="8.28515625" style="1828" customWidth="1"/>
    <col min="5895" max="5900" width="8.7109375" style="1828" customWidth="1"/>
    <col min="5901" max="5901" width="10.28515625" style="1828" customWidth="1"/>
    <col min="5902" max="5902" width="9.7109375" style="1828" customWidth="1"/>
    <col min="5903" max="5903" width="0" style="1828" hidden="1" customWidth="1"/>
    <col min="5904" max="5904" width="10.7109375" style="1828" customWidth="1"/>
    <col min="5905" max="6144" width="9.140625" style="1828"/>
    <col min="6145" max="6145" width="4.42578125" style="1828" customWidth="1"/>
    <col min="6146" max="6146" width="27.140625" style="1828" customWidth="1"/>
    <col min="6147" max="6150" width="8.28515625" style="1828" customWidth="1"/>
    <col min="6151" max="6156" width="8.7109375" style="1828" customWidth="1"/>
    <col min="6157" max="6157" width="10.28515625" style="1828" customWidth="1"/>
    <col min="6158" max="6158" width="9.7109375" style="1828" customWidth="1"/>
    <col min="6159" max="6159" width="0" style="1828" hidden="1" customWidth="1"/>
    <col min="6160" max="6160" width="10.7109375" style="1828" customWidth="1"/>
    <col min="6161" max="6400" width="9.140625" style="1828"/>
    <col min="6401" max="6401" width="4.42578125" style="1828" customWidth="1"/>
    <col min="6402" max="6402" width="27.140625" style="1828" customWidth="1"/>
    <col min="6403" max="6406" width="8.28515625" style="1828" customWidth="1"/>
    <col min="6407" max="6412" width="8.7109375" style="1828" customWidth="1"/>
    <col min="6413" max="6413" width="10.28515625" style="1828" customWidth="1"/>
    <col min="6414" max="6414" width="9.7109375" style="1828" customWidth="1"/>
    <col min="6415" max="6415" width="0" style="1828" hidden="1" customWidth="1"/>
    <col min="6416" max="6416" width="10.7109375" style="1828" customWidth="1"/>
    <col min="6417" max="6656" width="9.140625" style="1828"/>
    <col min="6657" max="6657" width="4.42578125" style="1828" customWidth="1"/>
    <col min="6658" max="6658" width="27.140625" style="1828" customWidth="1"/>
    <col min="6659" max="6662" width="8.28515625" style="1828" customWidth="1"/>
    <col min="6663" max="6668" width="8.7109375" style="1828" customWidth="1"/>
    <col min="6669" max="6669" width="10.28515625" style="1828" customWidth="1"/>
    <col min="6670" max="6670" width="9.7109375" style="1828" customWidth="1"/>
    <col min="6671" max="6671" width="0" style="1828" hidden="1" customWidth="1"/>
    <col min="6672" max="6672" width="10.7109375" style="1828" customWidth="1"/>
    <col min="6673" max="6912" width="9.140625" style="1828"/>
    <col min="6913" max="6913" width="4.42578125" style="1828" customWidth="1"/>
    <col min="6914" max="6914" width="27.140625" style="1828" customWidth="1"/>
    <col min="6915" max="6918" width="8.28515625" style="1828" customWidth="1"/>
    <col min="6919" max="6924" width="8.7109375" style="1828" customWidth="1"/>
    <col min="6925" max="6925" width="10.28515625" style="1828" customWidth="1"/>
    <col min="6926" max="6926" width="9.7109375" style="1828" customWidth="1"/>
    <col min="6927" max="6927" width="0" style="1828" hidden="1" customWidth="1"/>
    <col min="6928" max="6928" width="10.7109375" style="1828" customWidth="1"/>
    <col min="6929" max="7168" width="9.140625" style="1828"/>
    <col min="7169" max="7169" width="4.42578125" style="1828" customWidth="1"/>
    <col min="7170" max="7170" width="27.140625" style="1828" customWidth="1"/>
    <col min="7171" max="7174" width="8.28515625" style="1828" customWidth="1"/>
    <col min="7175" max="7180" width="8.7109375" style="1828" customWidth="1"/>
    <col min="7181" max="7181" width="10.28515625" style="1828" customWidth="1"/>
    <col min="7182" max="7182" width="9.7109375" style="1828" customWidth="1"/>
    <col min="7183" max="7183" width="0" style="1828" hidden="1" customWidth="1"/>
    <col min="7184" max="7184" width="10.7109375" style="1828" customWidth="1"/>
    <col min="7185" max="7424" width="9.140625" style="1828"/>
    <col min="7425" max="7425" width="4.42578125" style="1828" customWidth="1"/>
    <col min="7426" max="7426" width="27.140625" style="1828" customWidth="1"/>
    <col min="7427" max="7430" width="8.28515625" style="1828" customWidth="1"/>
    <col min="7431" max="7436" width="8.7109375" style="1828" customWidth="1"/>
    <col min="7437" max="7437" width="10.28515625" style="1828" customWidth="1"/>
    <col min="7438" max="7438" width="9.7109375" style="1828" customWidth="1"/>
    <col min="7439" max="7439" width="0" style="1828" hidden="1" customWidth="1"/>
    <col min="7440" max="7440" width="10.7109375" style="1828" customWidth="1"/>
    <col min="7441" max="7680" width="9.140625" style="1828"/>
    <col min="7681" max="7681" width="4.42578125" style="1828" customWidth="1"/>
    <col min="7682" max="7682" width="27.140625" style="1828" customWidth="1"/>
    <col min="7683" max="7686" width="8.28515625" style="1828" customWidth="1"/>
    <col min="7687" max="7692" width="8.7109375" style="1828" customWidth="1"/>
    <col min="7693" max="7693" width="10.28515625" style="1828" customWidth="1"/>
    <col min="7694" max="7694" width="9.7109375" style="1828" customWidth="1"/>
    <col min="7695" max="7695" width="0" style="1828" hidden="1" customWidth="1"/>
    <col min="7696" max="7696" width="10.7109375" style="1828" customWidth="1"/>
    <col min="7697" max="7936" width="9.140625" style="1828"/>
    <col min="7937" max="7937" width="4.42578125" style="1828" customWidth="1"/>
    <col min="7938" max="7938" width="27.140625" style="1828" customWidth="1"/>
    <col min="7939" max="7942" width="8.28515625" style="1828" customWidth="1"/>
    <col min="7943" max="7948" width="8.7109375" style="1828" customWidth="1"/>
    <col min="7949" max="7949" width="10.28515625" style="1828" customWidth="1"/>
    <col min="7950" max="7950" width="9.7109375" style="1828" customWidth="1"/>
    <col min="7951" max="7951" width="0" style="1828" hidden="1" customWidth="1"/>
    <col min="7952" max="7952" width="10.7109375" style="1828" customWidth="1"/>
    <col min="7953" max="8192" width="9.140625" style="1828"/>
    <col min="8193" max="8193" width="4.42578125" style="1828" customWidth="1"/>
    <col min="8194" max="8194" width="27.140625" style="1828" customWidth="1"/>
    <col min="8195" max="8198" width="8.28515625" style="1828" customWidth="1"/>
    <col min="8199" max="8204" width="8.7109375" style="1828" customWidth="1"/>
    <col min="8205" max="8205" width="10.28515625" style="1828" customWidth="1"/>
    <col min="8206" max="8206" width="9.7109375" style="1828" customWidth="1"/>
    <col min="8207" max="8207" width="0" style="1828" hidden="1" customWidth="1"/>
    <col min="8208" max="8208" width="10.7109375" style="1828" customWidth="1"/>
    <col min="8209" max="8448" width="9.140625" style="1828"/>
    <col min="8449" max="8449" width="4.42578125" style="1828" customWidth="1"/>
    <col min="8450" max="8450" width="27.140625" style="1828" customWidth="1"/>
    <col min="8451" max="8454" width="8.28515625" style="1828" customWidth="1"/>
    <col min="8455" max="8460" width="8.7109375" style="1828" customWidth="1"/>
    <col min="8461" max="8461" width="10.28515625" style="1828" customWidth="1"/>
    <col min="8462" max="8462" width="9.7109375" style="1828" customWidth="1"/>
    <col min="8463" max="8463" width="0" style="1828" hidden="1" customWidth="1"/>
    <col min="8464" max="8464" width="10.7109375" style="1828" customWidth="1"/>
    <col min="8465" max="8704" width="9.140625" style="1828"/>
    <col min="8705" max="8705" width="4.42578125" style="1828" customWidth="1"/>
    <col min="8706" max="8706" width="27.140625" style="1828" customWidth="1"/>
    <col min="8707" max="8710" width="8.28515625" style="1828" customWidth="1"/>
    <col min="8711" max="8716" width="8.7109375" style="1828" customWidth="1"/>
    <col min="8717" max="8717" width="10.28515625" style="1828" customWidth="1"/>
    <col min="8718" max="8718" width="9.7109375" style="1828" customWidth="1"/>
    <col min="8719" max="8719" width="0" style="1828" hidden="1" customWidth="1"/>
    <col min="8720" max="8720" width="10.7109375" style="1828" customWidth="1"/>
    <col min="8721" max="8960" width="9.140625" style="1828"/>
    <col min="8961" max="8961" width="4.42578125" style="1828" customWidth="1"/>
    <col min="8962" max="8962" width="27.140625" style="1828" customWidth="1"/>
    <col min="8963" max="8966" width="8.28515625" style="1828" customWidth="1"/>
    <col min="8967" max="8972" width="8.7109375" style="1828" customWidth="1"/>
    <col min="8973" max="8973" width="10.28515625" style="1828" customWidth="1"/>
    <col min="8974" max="8974" width="9.7109375" style="1828" customWidth="1"/>
    <col min="8975" max="8975" width="0" style="1828" hidden="1" customWidth="1"/>
    <col min="8976" max="8976" width="10.7109375" style="1828" customWidth="1"/>
    <col min="8977" max="9216" width="9.140625" style="1828"/>
    <col min="9217" max="9217" width="4.42578125" style="1828" customWidth="1"/>
    <col min="9218" max="9218" width="27.140625" style="1828" customWidth="1"/>
    <col min="9219" max="9222" width="8.28515625" style="1828" customWidth="1"/>
    <col min="9223" max="9228" width="8.7109375" style="1828" customWidth="1"/>
    <col min="9229" max="9229" width="10.28515625" style="1828" customWidth="1"/>
    <col min="9230" max="9230" width="9.7109375" style="1828" customWidth="1"/>
    <col min="9231" max="9231" width="0" style="1828" hidden="1" customWidth="1"/>
    <col min="9232" max="9232" width="10.7109375" style="1828" customWidth="1"/>
    <col min="9233" max="9472" width="9.140625" style="1828"/>
    <col min="9473" max="9473" width="4.42578125" style="1828" customWidth="1"/>
    <col min="9474" max="9474" width="27.140625" style="1828" customWidth="1"/>
    <col min="9475" max="9478" width="8.28515625" style="1828" customWidth="1"/>
    <col min="9479" max="9484" width="8.7109375" style="1828" customWidth="1"/>
    <col min="9485" max="9485" width="10.28515625" style="1828" customWidth="1"/>
    <col min="9486" max="9486" width="9.7109375" style="1828" customWidth="1"/>
    <col min="9487" max="9487" width="0" style="1828" hidden="1" customWidth="1"/>
    <col min="9488" max="9488" width="10.7109375" style="1828" customWidth="1"/>
    <col min="9489" max="9728" width="9.140625" style="1828"/>
    <col min="9729" max="9729" width="4.42578125" style="1828" customWidth="1"/>
    <col min="9730" max="9730" width="27.140625" style="1828" customWidth="1"/>
    <col min="9731" max="9734" width="8.28515625" style="1828" customWidth="1"/>
    <col min="9735" max="9740" width="8.7109375" style="1828" customWidth="1"/>
    <col min="9741" max="9741" width="10.28515625" style="1828" customWidth="1"/>
    <col min="9742" max="9742" width="9.7109375" style="1828" customWidth="1"/>
    <col min="9743" max="9743" width="0" style="1828" hidden="1" customWidth="1"/>
    <col min="9744" max="9744" width="10.7109375" style="1828" customWidth="1"/>
    <col min="9745" max="9984" width="9.140625" style="1828"/>
    <col min="9985" max="9985" width="4.42578125" style="1828" customWidth="1"/>
    <col min="9986" max="9986" width="27.140625" style="1828" customWidth="1"/>
    <col min="9987" max="9990" width="8.28515625" style="1828" customWidth="1"/>
    <col min="9991" max="9996" width="8.7109375" style="1828" customWidth="1"/>
    <col min="9997" max="9997" width="10.28515625" style="1828" customWidth="1"/>
    <col min="9998" max="9998" width="9.7109375" style="1828" customWidth="1"/>
    <col min="9999" max="9999" width="0" style="1828" hidden="1" customWidth="1"/>
    <col min="10000" max="10000" width="10.7109375" style="1828" customWidth="1"/>
    <col min="10001" max="10240" width="9.140625" style="1828"/>
    <col min="10241" max="10241" width="4.42578125" style="1828" customWidth="1"/>
    <col min="10242" max="10242" width="27.140625" style="1828" customWidth="1"/>
    <col min="10243" max="10246" width="8.28515625" style="1828" customWidth="1"/>
    <col min="10247" max="10252" width="8.7109375" style="1828" customWidth="1"/>
    <col min="10253" max="10253" width="10.28515625" style="1828" customWidth="1"/>
    <col min="10254" max="10254" width="9.7109375" style="1828" customWidth="1"/>
    <col min="10255" max="10255" width="0" style="1828" hidden="1" customWidth="1"/>
    <col min="10256" max="10256" width="10.7109375" style="1828" customWidth="1"/>
    <col min="10257" max="10496" width="9.140625" style="1828"/>
    <col min="10497" max="10497" width="4.42578125" style="1828" customWidth="1"/>
    <col min="10498" max="10498" width="27.140625" style="1828" customWidth="1"/>
    <col min="10499" max="10502" width="8.28515625" style="1828" customWidth="1"/>
    <col min="10503" max="10508" width="8.7109375" style="1828" customWidth="1"/>
    <col min="10509" max="10509" width="10.28515625" style="1828" customWidth="1"/>
    <col min="10510" max="10510" width="9.7109375" style="1828" customWidth="1"/>
    <col min="10511" max="10511" width="0" style="1828" hidden="1" customWidth="1"/>
    <col min="10512" max="10512" width="10.7109375" style="1828" customWidth="1"/>
    <col min="10513" max="10752" width="9.140625" style="1828"/>
    <col min="10753" max="10753" width="4.42578125" style="1828" customWidth="1"/>
    <col min="10754" max="10754" width="27.140625" style="1828" customWidth="1"/>
    <col min="10755" max="10758" width="8.28515625" style="1828" customWidth="1"/>
    <col min="10759" max="10764" width="8.7109375" style="1828" customWidth="1"/>
    <col min="10765" max="10765" width="10.28515625" style="1828" customWidth="1"/>
    <col min="10766" max="10766" width="9.7109375" style="1828" customWidth="1"/>
    <col min="10767" max="10767" width="0" style="1828" hidden="1" customWidth="1"/>
    <col min="10768" max="10768" width="10.7109375" style="1828" customWidth="1"/>
    <col min="10769" max="11008" width="9.140625" style="1828"/>
    <col min="11009" max="11009" width="4.42578125" style="1828" customWidth="1"/>
    <col min="11010" max="11010" width="27.140625" style="1828" customWidth="1"/>
    <col min="11011" max="11014" width="8.28515625" style="1828" customWidth="1"/>
    <col min="11015" max="11020" width="8.7109375" style="1828" customWidth="1"/>
    <col min="11021" max="11021" width="10.28515625" style="1828" customWidth="1"/>
    <col min="11022" max="11022" width="9.7109375" style="1828" customWidth="1"/>
    <col min="11023" max="11023" width="0" style="1828" hidden="1" customWidth="1"/>
    <col min="11024" max="11024" width="10.7109375" style="1828" customWidth="1"/>
    <col min="11025" max="11264" width="9.140625" style="1828"/>
    <col min="11265" max="11265" width="4.42578125" style="1828" customWidth="1"/>
    <col min="11266" max="11266" width="27.140625" style="1828" customWidth="1"/>
    <col min="11267" max="11270" width="8.28515625" style="1828" customWidth="1"/>
    <col min="11271" max="11276" width="8.7109375" style="1828" customWidth="1"/>
    <col min="11277" max="11277" width="10.28515625" style="1828" customWidth="1"/>
    <col min="11278" max="11278" width="9.7109375" style="1828" customWidth="1"/>
    <col min="11279" max="11279" width="0" style="1828" hidden="1" customWidth="1"/>
    <col min="11280" max="11280" width="10.7109375" style="1828" customWidth="1"/>
    <col min="11281" max="11520" width="9.140625" style="1828"/>
    <col min="11521" max="11521" width="4.42578125" style="1828" customWidth="1"/>
    <col min="11522" max="11522" width="27.140625" style="1828" customWidth="1"/>
    <col min="11523" max="11526" width="8.28515625" style="1828" customWidth="1"/>
    <col min="11527" max="11532" width="8.7109375" style="1828" customWidth="1"/>
    <col min="11533" max="11533" width="10.28515625" style="1828" customWidth="1"/>
    <col min="11534" max="11534" width="9.7109375" style="1828" customWidth="1"/>
    <col min="11535" max="11535" width="0" style="1828" hidden="1" customWidth="1"/>
    <col min="11536" max="11536" width="10.7109375" style="1828" customWidth="1"/>
    <col min="11537" max="11776" width="9.140625" style="1828"/>
    <col min="11777" max="11777" width="4.42578125" style="1828" customWidth="1"/>
    <col min="11778" max="11778" width="27.140625" style="1828" customWidth="1"/>
    <col min="11779" max="11782" width="8.28515625" style="1828" customWidth="1"/>
    <col min="11783" max="11788" width="8.7109375" style="1828" customWidth="1"/>
    <col min="11789" max="11789" width="10.28515625" style="1828" customWidth="1"/>
    <col min="11790" max="11790" width="9.7109375" style="1828" customWidth="1"/>
    <col min="11791" max="11791" width="0" style="1828" hidden="1" customWidth="1"/>
    <col min="11792" max="11792" width="10.7109375" style="1828" customWidth="1"/>
    <col min="11793" max="12032" width="9.140625" style="1828"/>
    <col min="12033" max="12033" width="4.42578125" style="1828" customWidth="1"/>
    <col min="12034" max="12034" width="27.140625" style="1828" customWidth="1"/>
    <col min="12035" max="12038" width="8.28515625" style="1828" customWidth="1"/>
    <col min="12039" max="12044" width="8.7109375" style="1828" customWidth="1"/>
    <col min="12045" max="12045" width="10.28515625" style="1828" customWidth="1"/>
    <col min="12046" max="12046" width="9.7109375" style="1828" customWidth="1"/>
    <col min="12047" max="12047" width="0" style="1828" hidden="1" customWidth="1"/>
    <col min="12048" max="12048" width="10.7109375" style="1828" customWidth="1"/>
    <col min="12049" max="12288" width="9.140625" style="1828"/>
    <col min="12289" max="12289" width="4.42578125" style="1828" customWidth="1"/>
    <col min="12290" max="12290" width="27.140625" style="1828" customWidth="1"/>
    <col min="12291" max="12294" width="8.28515625" style="1828" customWidth="1"/>
    <col min="12295" max="12300" width="8.7109375" style="1828" customWidth="1"/>
    <col min="12301" max="12301" width="10.28515625" style="1828" customWidth="1"/>
    <col min="12302" max="12302" width="9.7109375" style="1828" customWidth="1"/>
    <col min="12303" max="12303" width="0" style="1828" hidden="1" customWidth="1"/>
    <col min="12304" max="12304" width="10.7109375" style="1828" customWidth="1"/>
    <col min="12305" max="12544" width="9.140625" style="1828"/>
    <col min="12545" max="12545" width="4.42578125" style="1828" customWidth="1"/>
    <col min="12546" max="12546" width="27.140625" style="1828" customWidth="1"/>
    <col min="12547" max="12550" width="8.28515625" style="1828" customWidth="1"/>
    <col min="12551" max="12556" width="8.7109375" style="1828" customWidth="1"/>
    <col min="12557" max="12557" width="10.28515625" style="1828" customWidth="1"/>
    <col min="12558" max="12558" width="9.7109375" style="1828" customWidth="1"/>
    <col min="12559" max="12559" width="0" style="1828" hidden="1" customWidth="1"/>
    <col min="12560" max="12560" width="10.7109375" style="1828" customWidth="1"/>
    <col min="12561" max="12800" width="9.140625" style="1828"/>
    <col min="12801" max="12801" width="4.42578125" style="1828" customWidth="1"/>
    <col min="12802" max="12802" width="27.140625" style="1828" customWidth="1"/>
    <col min="12803" max="12806" width="8.28515625" style="1828" customWidth="1"/>
    <col min="12807" max="12812" width="8.7109375" style="1828" customWidth="1"/>
    <col min="12813" max="12813" width="10.28515625" style="1828" customWidth="1"/>
    <col min="12814" max="12814" width="9.7109375" style="1828" customWidth="1"/>
    <col min="12815" max="12815" width="0" style="1828" hidden="1" customWidth="1"/>
    <col min="12816" max="12816" width="10.7109375" style="1828" customWidth="1"/>
    <col min="12817" max="13056" width="9.140625" style="1828"/>
    <col min="13057" max="13057" width="4.42578125" style="1828" customWidth="1"/>
    <col min="13058" max="13058" width="27.140625" style="1828" customWidth="1"/>
    <col min="13059" max="13062" width="8.28515625" style="1828" customWidth="1"/>
    <col min="13063" max="13068" width="8.7109375" style="1828" customWidth="1"/>
    <col min="13069" max="13069" width="10.28515625" style="1828" customWidth="1"/>
    <col min="13070" max="13070" width="9.7109375" style="1828" customWidth="1"/>
    <col min="13071" max="13071" width="0" style="1828" hidden="1" customWidth="1"/>
    <col min="13072" max="13072" width="10.7109375" style="1828" customWidth="1"/>
    <col min="13073" max="13312" width="9.140625" style="1828"/>
    <col min="13313" max="13313" width="4.42578125" style="1828" customWidth="1"/>
    <col min="13314" max="13314" width="27.140625" style="1828" customWidth="1"/>
    <col min="13315" max="13318" width="8.28515625" style="1828" customWidth="1"/>
    <col min="13319" max="13324" width="8.7109375" style="1828" customWidth="1"/>
    <col min="13325" max="13325" width="10.28515625" style="1828" customWidth="1"/>
    <col min="13326" max="13326" width="9.7109375" style="1828" customWidth="1"/>
    <col min="13327" max="13327" width="0" style="1828" hidden="1" customWidth="1"/>
    <col min="13328" max="13328" width="10.7109375" style="1828" customWidth="1"/>
    <col min="13329" max="13568" width="9.140625" style="1828"/>
    <col min="13569" max="13569" width="4.42578125" style="1828" customWidth="1"/>
    <col min="13570" max="13570" width="27.140625" style="1828" customWidth="1"/>
    <col min="13571" max="13574" width="8.28515625" style="1828" customWidth="1"/>
    <col min="13575" max="13580" width="8.7109375" style="1828" customWidth="1"/>
    <col min="13581" max="13581" width="10.28515625" style="1828" customWidth="1"/>
    <col min="13582" max="13582" width="9.7109375" style="1828" customWidth="1"/>
    <col min="13583" max="13583" width="0" style="1828" hidden="1" customWidth="1"/>
    <col min="13584" max="13584" width="10.7109375" style="1828" customWidth="1"/>
    <col min="13585" max="13824" width="9.140625" style="1828"/>
    <col min="13825" max="13825" width="4.42578125" style="1828" customWidth="1"/>
    <col min="13826" max="13826" width="27.140625" style="1828" customWidth="1"/>
    <col min="13827" max="13830" width="8.28515625" style="1828" customWidth="1"/>
    <col min="13831" max="13836" width="8.7109375" style="1828" customWidth="1"/>
    <col min="13837" max="13837" width="10.28515625" style="1828" customWidth="1"/>
    <col min="13838" max="13838" width="9.7109375" style="1828" customWidth="1"/>
    <col min="13839" max="13839" width="0" style="1828" hidden="1" customWidth="1"/>
    <col min="13840" max="13840" width="10.7109375" style="1828" customWidth="1"/>
    <col min="13841" max="14080" width="9.140625" style="1828"/>
    <col min="14081" max="14081" width="4.42578125" style="1828" customWidth="1"/>
    <col min="14082" max="14082" width="27.140625" style="1828" customWidth="1"/>
    <col min="14083" max="14086" width="8.28515625" style="1828" customWidth="1"/>
    <col min="14087" max="14092" width="8.7109375" style="1828" customWidth="1"/>
    <col min="14093" max="14093" width="10.28515625" style="1828" customWidth="1"/>
    <col min="14094" max="14094" width="9.7109375" style="1828" customWidth="1"/>
    <col min="14095" max="14095" width="0" style="1828" hidden="1" customWidth="1"/>
    <col min="14096" max="14096" width="10.7109375" style="1828" customWidth="1"/>
    <col min="14097" max="14336" width="9.140625" style="1828"/>
    <col min="14337" max="14337" width="4.42578125" style="1828" customWidth="1"/>
    <col min="14338" max="14338" width="27.140625" style="1828" customWidth="1"/>
    <col min="14339" max="14342" width="8.28515625" style="1828" customWidth="1"/>
    <col min="14343" max="14348" width="8.7109375" style="1828" customWidth="1"/>
    <col min="14349" max="14349" width="10.28515625" style="1828" customWidth="1"/>
    <col min="14350" max="14350" width="9.7109375" style="1828" customWidth="1"/>
    <col min="14351" max="14351" width="0" style="1828" hidden="1" customWidth="1"/>
    <col min="14352" max="14352" width="10.7109375" style="1828" customWidth="1"/>
    <col min="14353" max="14592" width="9.140625" style="1828"/>
    <col min="14593" max="14593" width="4.42578125" style="1828" customWidth="1"/>
    <col min="14594" max="14594" width="27.140625" style="1828" customWidth="1"/>
    <col min="14595" max="14598" width="8.28515625" style="1828" customWidth="1"/>
    <col min="14599" max="14604" width="8.7109375" style="1828" customWidth="1"/>
    <col min="14605" max="14605" width="10.28515625" style="1828" customWidth="1"/>
    <col min="14606" max="14606" width="9.7109375" style="1828" customWidth="1"/>
    <col min="14607" max="14607" width="0" style="1828" hidden="1" customWidth="1"/>
    <col min="14608" max="14608" width="10.7109375" style="1828" customWidth="1"/>
    <col min="14609" max="14848" width="9.140625" style="1828"/>
    <col min="14849" max="14849" width="4.42578125" style="1828" customWidth="1"/>
    <col min="14850" max="14850" width="27.140625" style="1828" customWidth="1"/>
    <col min="14851" max="14854" width="8.28515625" style="1828" customWidth="1"/>
    <col min="14855" max="14860" width="8.7109375" style="1828" customWidth="1"/>
    <col min="14861" max="14861" width="10.28515625" style="1828" customWidth="1"/>
    <col min="14862" max="14862" width="9.7109375" style="1828" customWidth="1"/>
    <col min="14863" max="14863" width="0" style="1828" hidden="1" customWidth="1"/>
    <col min="14864" max="14864" width="10.7109375" style="1828" customWidth="1"/>
    <col min="14865" max="15104" width="9.140625" style="1828"/>
    <col min="15105" max="15105" width="4.42578125" style="1828" customWidth="1"/>
    <col min="15106" max="15106" width="27.140625" style="1828" customWidth="1"/>
    <col min="15107" max="15110" width="8.28515625" style="1828" customWidth="1"/>
    <col min="15111" max="15116" width="8.7109375" style="1828" customWidth="1"/>
    <col min="15117" max="15117" width="10.28515625" style="1828" customWidth="1"/>
    <col min="15118" max="15118" width="9.7109375" style="1828" customWidth="1"/>
    <col min="15119" max="15119" width="0" style="1828" hidden="1" customWidth="1"/>
    <col min="15120" max="15120" width="10.7109375" style="1828" customWidth="1"/>
    <col min="15121" max="15360" width="9.140625" style="1828"/>
    <col min="15361" max="15361" width="4.42578125" style="1828" customWidth="1"/>
    <col min="15362" max="15362" width="27.140625" style="1828" customWidth="1"/>
    <col min="15363" max="15366" width="8.28515625" style="1828" customWidth="1"/>
    <col min="15367" max="15372" width="8.7109375" style="1828" customWidth="1"/>
    <col min="15373" max="15373" width="10.28515625" style="1828" customWidth="1"/>
    <col min="15374" max="15374" width="9.7109375" style="1828" customWidth="1"/>
    <col min="15375" max="15375" width="0" style="1828" hidden="1" customWidth="1"/>
    <col min="15376" max="15376" width="10.7109375" style="1828" customWidth="1"/>
    <col min="15377" max="15616" width="9.140625" style="1828"/>
    <col min="15617" max="15617" width="4.42578125" style="1828" customWidth="1"/>
    <col min="15618" max="15618" width="27.140625" style="1828" customWidth="1"/>
    <col min="15619" max="15622" width="8.28515625" style="1828" customWidth="1"/>
    <col min="15623" max="15628" width="8.7109375" style="1828" customWidth="1"/>
    <col min="15629" max="15629" width="10.28515625" style="1828" customWidth="1"/>
    <col min="15630" max="15630" width="9.7109375" style="1828" customWidth="1"/>
    <col min="15631" max="15631" width="0" style="1828" hidden="1" customWidth="1"/>
    <col min="15632" max="15632" width="10.7109375" style="1828" customWidth="1"/>
    <col min="15633" max="15872" width="9.140625" style="1828"/>
    <col min="15873" max="15873" width="4.42578125" style="1828" customWidth="1"/>
    <col min="15874" max="15874" width="27.140625" style="1828" customWidth="1"/>
    <col min="15875" max="15878" width="8.28515625" style="1828" customWidth="1"/>
    <col min="15879" max="15884" width="8.7109375" style="1828" customWidth="1"/>
    <col min="15885" max="15885" width="10.28515625" style="1828" customWidth="1"/>
    <col min="15886" max="15886" width="9.7109375" style="1828" customWidth="1"/>
    <col min="15887" max="15887" width="0" style="1828" hidden="1" customWidth="1"/>
    <col min="15888" max="15888" width="10.7109375" style="1828" customWidth="1"/>
    <col min="15889" max="16128" width="9.140625" style="1828"/>
    <col min="16129" max="16129" width="4.42578125" style="1828" customWidth="1"/>
    <col min="16130" max="16130" width="27.140625" style="1828" customWidth="1"/>
    <col min="16131" max="16134" width="8.28515625" style="1828" customWidth="1"/>
    <col min="16135" max="16140" width="8.7109375" style="1828" customWidth="1"/>
    <col min="16141" max="16141" width="10.28515625" style="1828" customWidth="1"/>
    <col min="16142" max="16142" width="9.7109375" style="1828" customWidth="1"/>
    <col min="16143" max="16143" width="0" style="1828" hidden="1" customWidth="1"/>
    <col min="16144" max="16144" width="10.7109375" style="1828" customWidth="1"/>
    <col min="16145" max="16384" width="9.140625" style="1828"/>
  </cols>
  <sheetData>
    <row r="1" spans="1:255" s="1773" customFormat="1" ht="21" customHeight="1">
      <c r="G1" s="1774" t="s">
        <v>1796</v>
      </c>
      <c r="H1" s="1775"/>
      <c r="I1" s="1775"/>
      <c r="J1" s="1775"/>
      <c r="K1" s="1775"/>
      <c r="L1" s="1775"/>
      <c r="M1" s="1776"/>
      <c r="N1" s="1777"/>
      <c r="O1" s="314"/>
      <c r="P1" s="1778"/>
      <c r="R1" s="1779"/>
    </row>
    <row r="2" spans="1:255" s="1773" customFormat="1" ht="20.100000000000001" customHeight="1">
      <c r="D2" s="1780"/>
      <c r="E2" s="1779"/>
      <c r="F2" s="1779"/>
      <c r="G2" s="1774" t="s">
        <v>1012</v>
      </c>
      <c r="H2" s="1775"/>
      <c r="I2" s="1775"/>
      <c r="J2" s="1775"/>
      <c r="K2" s="1775"/>
      <c r="L2" s="1775"/>
      <c r="M2" s="1776"/>
      <c r="N2" s="1777"/>
      <c r="O2" s="314"/>
      <c r="P2" s="1778"/>
      <c r="R2" s="1779"/>
    </row>
    <row r="3" spans="1:255" s="1773" customFormat="1" ht="7.5" customHeight="1">
      <c r="G3" s="1775"/>
      <c r="H3" s="1775"/>
      <c r="I3" s="1775"/>
      <c r="J3" s="1775"/>
      <c r="K3" s="1775"/>
      <c r="L3" s="1775"/>
      <c r="M3" s="1776"/>
      <c r="N3" s="1777"/>
      <c r="O3" s="314"/>
      <c r="P3" s="1778"/>
      <c r="R3" s="1779"/>
    </row>
    <row r="4" spans="1:255" s="1781" customFormat="1" ht="18" customHeight="1">
      <c r="A4" s="1742" t="s">
        <v>1678</v>
      </c>
      <c r="C4" s="1782"/>
      <c r="D4" s="1783"/>
      <c r="E4" s="1783"/>
      <c r="F4" s="1783"/>
      <c r="N4" s="1784" t="s">
        <v>1797</v>
      </c>
      <c r="O4" s="314"/>
      <c r="P4" s="1785"/>
      <c r="R4" s="1786"/>
      <c r="S4" s="1773"/>
    </row>
    <row r="5" spans="1:255" s="1773" customFormat="1" ht="8.25" customHeight="1">
      <c r="O5" s="314"/>
      <c r="P5" s="1778"/>
      <c r="R5" s="1779"/>
    </row>
    <row r="6" spans="1:255" s="1799" customFormat="1" ht="18.75">
      <c r="A6" s="1787" t="s">
        <v>4</v>
      </c>
      <c r="B6" s="1787" t="s">
        <v>1798</v>
      </c>
      <c r="C6" s="1787" t="s">
        <v>371</v>
      </c>
      <c r="D6" s="1788"/>
      <c r="E6" s="1789" t="s">
        <v>1014</v>
      </c>
      <c r="F6" s="1790"/>
      <c r="G6" s="1791"/>
      <c r="H6" s="1792" t="s">
        <v>327</v>
      </c>
      <c r="I6" s="1792"/>
      <c r="J6" s="1791"/>
      <c r="K6" s="1793"/>
      <c r="L6" s="1794"/>
      <c r="M6" s="1795" t="s">
        <v>163</v>
      </c>
      <c r="N6" s="1796" t="s">
        <v>1799</v>
      </c>
      <c r="O6" s="1797" t="s">
        <v>12</v>
      </c>
      <c r="P6" s="1798"/>
      <c r="R6" s="1800"/>
      <c r="S6" s="1773"/>
    </row>
    <row r="7" spans="1:255" s="1799" customFormat="1" ht="18.75">
      <c r="A7" s="1801" t="s">
        <v>1800</v>
      </c>
      <c r="B7" s="1801"/>
      <c r="C7" s="1801" t="s">
        <v>1311</v>
      </c>
      <c r="D7" s="1802" t="s">
        <v>804</v>
      </c>
      <c r="E7" s="1802" t="s">
        <v>1443</v>
      </c>
      <c r="F7" s="1802" t="s">
        <v>1372</v>
      </c>
      <c r="G7" s="1803" t="s">
        <v>331</v>
      </c>
      <c r="H7" s="1804" t="s">
        <v>331</v>
      </c>
      <c r="I7" s="1804" t="s">
        <v>331</v>
      </c>
      <c r="J7" s="1805" t="s">
        <v>332</v>
      </c>
      <c r="K7" s="1805" t="s">
        <v>332</v>
      </c>
      <c r="L7" s="1805" t="s">
        <v>332</v>
      </c>
      <c r="M7" s="1806" t="s">
        <v>24</v>
      </c>
      <c r="N7" s="1807" t="s">
        <v>12</v>
      </c>
      <c r="O7" s="1808" t="s">
        <v>1801</v>
      </c>
      <c r="P7" s="1798"/>
      <c r="R7" s="1800"/>
      <c r="S7" s="1773"/>
    </row>
    <row r="8" spans="1:255" s="1781" customFormat="1" ht="20.100000000000001" customHeight="1">
      <c r="A8" s="1809">
        <v>7</v>
      </c>
      <c r="B8" s="1282" t="s">
        <v>139</v>
      </c>
      <c r="C8" s="1810" t="s">
        <v>1326</v>
      </c>
      <c r="D8" s="1811">
        <f t="shared" ref="D8:D24" si="0">SUM(E8:F8)</f>
        <v>6</v>
      </c>
      <c r="E8" s="1812">
        <v>3</v>
      </c>
      <c r="F8" s="1813">
        <v>3</v>
      </c>
      <c r="G8" s="1814">
        <v>760</v>
      </c>
      <c r="H8" s="1815">
        <v>620</v>
      </c>
      <c r="I8" s="1816">
        <v>440</v>
      </c>
      <c r="J8" s="1817">
        <v>280</v>
      </c>
      <c r="K8" s="1817">
        <v>260</v>
      </c>
      <c r="L8" s="1818">
        <v>220</v>
      </c>
      <c r="M8" s="1819">
        <f t="shared" ref="M8:M24" si="1">SUM(G8:H8,J8:K8)</f>
        <v>1920</v>
      </c>
      <c r="N8" s="1820">
        <v>1</v>
      </c>
      <c r="O8" s="1821"/>
      <c r="P8" s="1822" t="s">
        <v>59</v>
      </c>
      <c r="Q8" s="1823"/>
      <c r="R8" s="1823"/>
      <c r="S8" s="1823"/>
      <c r="T8" s="1823"/>
      <c r="U8" s="1799"/>
      <c r="V8" s="1799"/>
      <c r="W8" s="1823"/>
      <c r="X8" s="1823"/>
      <c r="Y8" s="1823"/>
      <c r="Z8" s="1823"/>
      <c r="AA8" s="1823"/>
      <c r="AB8" s="1823"/>
      <c r="AC8" s="1823"/>
      <c r="AD8" s="1823"/>
      <c r="AE8" s="1823"/>
      <c r="AF8" s="1823"/>
      <c r="AG8" s="1823"/>
      <c r="AH8" s="1823"/>
      <c r="AI8" s="1823"/>
      <c r="AJ8" s="1823"/>
      <c r="AK8" s="1823"/>
      <c r="AL8" s="1823"/>
      <c r="AM8" s="1823"/>
      <c r="AN8" s="1823"/>
      <c r="AO8" s="1823"/>
      <c r="AP8" s="1823"/>
      <c r="AQ8" s="1823"/>
      <c r="AR8" s="1823"/>
      <c r="AS8" s="1823"/>
      <c r="AT8" s="1823"/>
      <c r="AU8" s="1823"/>
      <c r="AV8" s="1823"/>
      <c r="AW8" s="1823"/>
      <c r="AX8" s="1823"/>
      <c r="AY8" s="1823"/>
      <c r="AZ8" s="1823"/>
      <c r="BA8" s="1823"/>
      <c r="BB8" s="1823"/>
      <c r="BC8" s="1823"/>
      <c r="BD8" s="1823"/>
      <c r="BE8" s="1823"/>
      <c r="BF8" s="1823"/>
      <c r="BG8" s="1823"/>
      <c r="BH8" s="1823"/>
      <c r="BI8" s="1823"/>
      <c r="BJ8" s="1823"/>
      <c r="BK8" s="1823"/>
      <c r="BL8" s="1823"/>
      <c r="BM8" s="1823"/>
      <c r="BN8" s="1823"/>
      <c r="BO8" s="1823"/>
      <c r="BP8" s="1823"/>
      <c r="BQ8" s="1823"/>
      <c r="BR8" s="1823"/>
      <c r="BS8" s="1823"/>
      <c r="BT8" s="1823"/>
      <c r="BU8" s="1823"/>
      <c r="BV8" s="1823"/>
      <c r="BW8" s="1823"/>
      <c r="BX8" s="1823"/>
      <c r="BY8" s="1823"/>
      <c r="BZ8" s="1823"/>
      <c r="CA8" s="1823"/>
      <c r="CB8" s="1823"/>
      <c r="CC8" s="1823"/>
      <c r="CD8" s="1823"/>
      <c r="CE8" s="1823"/>
      <c r="CF8" s="1823"/>
      <c r="CG8" s="1823"/>
      <c r="CH8" s="1823"/>
      <c r="CI8" s="1823"/>
      <c r="CJ8" s="1823"/>
      <c r="CK8" s="1823"/>
      <c r="CL8" s="1823"/>
      <c r="CM8" s="1823"/>
      <c r="CN8" s="1823"/>
      <c r="CO8" s="1823"/>
      <c r="CP8" s="1823"/>
      <c r="CQ8" s="1823"/>
      <c r="CR8" s="1823"/>
      <c r="CS8" s="1823"/>
      <c r="CT8" s="1823"/>
      <c r="CU8" s="1823"/>
      <c r="CV8" s="1823"/>
      <c r="CW8" s="1823"/>
      <c r="CX8" s="1823"/>
      <c r="CY8" s="1823"/>
      <c r="CZ8" s="1823"/>
      <c r="DA8" s="1823"/>
      <c r="DB8" s="1823"/>
      <c r="DC8" s="1823"/>
      <c r="DD8" s="1823"/>
      <c r="DE8" s="1823"/>
      <c r="DF8" s="1823"/>
      <c r="DG8" s="1823"/>
      <c r="DH8" s="1823"/>
      <c r="DI8" s="1823"/>
      <c r="DJ8" s="1823"/>
      <c r="DK8" s="1823"/>
      <c r="DL8" s="1823"/>
      <c r="DM8" s="1823"/>
      <c r="DN8" s="1823"/>
      <c r="DO8" s="1823"/>
      <c r="DP8" s="1823"/>
      <c r="DQ8" s="1823"/>
      <c r="DR8" s="1823"/>
      <c r="DS8" s="1823"/>
      <c r="DT8" s="1823"/>
      <c r="DU8" s="1823"/>
      <c r="DV8" s="1823"/>
      <c r="DW8" s="1823"/>
      <c r="DX8" s="1823"/>
      <c r="DY8" s="1823"/>
      <c r="DZ8" s="1823"/>
      <c r="EA8" s="1823"/>
      <c r="EB8" s="1823"/>
      <c r="EC8" s="1823"/>
      <c r="ED8" s="1823"/>
      <c r="EE8" s="1823"/>
      <c r="EF8" s="1823"/>
      <c r="EG8" s="1823"/>
      <c r="EH8" s="1823"/>
      <c r="EI8" s="1823"/>
      <c r="EJ8" s="1823"/>
      <c r="EK8" s="1823"/>
      <c r="EL8" s="1823"/>
      <c r="EM8" s="1823"/>
      <c r="EN8" s="1823"/>
      <c r="EO8" s="1823"/>
      <c r="EP8" s="1823"/>
      <c r="EQ8" s="1823"/>
      <c r="ER8" s="1823"/>
      <c r="ES8" s="1823"/>
      <c r="ET8" s="1823"/>
      <c r="EU8" s="1823"/>
      <c r="EV8" s="1823"/>
      <c r="EW8" s="1823"/>
      <c r="EX8" s="1823"/>
      <c r="EY8" s="1823"/>
      <c r="EZ8" s="1823"/>
      <c r="FA8" s="1823"/>
      <c r="FB8" s="1823"/>
      <c r="FC8" s="1823"/>
      <c r="FD8" s="1823"/>
      <c r="FE8" s="1823"/>
      <c r="FF8" s="1823"/>
      <c r="FG8" s="1823"/>
      <c r="FH8" s="1823"/>
      <c r="FI8" s="1823"/>
      <c r="FJ8" s="1823"/>
      <c r="FK8" s="1823"/>
      <c r="FL8" s="1823"/>
      <c r="FM8" s="1823"/>
      <c r="FN8" s="1823"/>
      <c r="FO8" s="1823"/>
      <c r="FP8" s="1823"/>
      <c r="FQ8" s="1823"/>
      <c r="FR8" s="1823"/>
      <c r="FS8" s="1823"/>
      <c r="FT8" s="1823"/>
      <c r="FU8" s="1823"/>
      <c r="FV8" s="1823"/>
      <c r="FW8" s="1823"/>
      <c r="FX8" s="1823"/>
      <c r="FY8" s="1823"/>
      <c r="FZ8" s="1823"/>
      <c r="GA8" s="1823"/>
      <c r="GB8" s="1823"/>
      <c r="GC8" s="1823"/>
      <c r="GD8" s="1823"/>
      <c r="GE8" s="1823"/>
      <c r="GF8" s="1823"/>
      <c r="GG8" s="1823"/>
      <c r="GH8" s="1823"/>
      <c r="GI8" s="1823"/>
      <c r="GJ8" s="1823"/>
      <c r="GK8" s="1823"/>
      <c r="GL8" s="1823"/>
      <c r="GM8" s="1823"/>
      <c r="GN8" s="1823"/>
      <c r="GO8" s="1823"/>
      <c r="GP8" s="1823"/>
      <c r="GQ8" s="1823"/>
      <c r="GR8" s="1823"/>
      <c r="GS8" s="1823"/>
      <c r="GT8" s="1823"/>
      <c r="GU8" s="1823"/>
      <c r="GV8" s="1823"/>
      <c r="GW8" s="1823"/>
      <c r="GX8" s="1823"/>
      <c r="GY8" s="1823"/>
      <c r="GZ8" s="1823"/>
      <c r="HA8" s="1823"/>
      <c r="HB8" s="1823"/>
      <c r="HC8" s="1823"/>
      <c r="HD8" s="1823"/>
      <c r="HE8" s="1823"/>
      <c r="HF8" s="1823"/>
      <c r="HG8" s="1823"/>
      <c r="HH8" s="1823"/>
      <c r="HI8" s="1823"/>
      <c r="HJ8" s="1823"/>
      <c r="HK8" s="1823"/>
      <c r="HL8" s="1823"/>
      <c r="HM8" s="1823"/>
      <c r="HN8" s="1823"/>
      <c r="HO8" s="1823"/>
      <c r="HP8" s="1823"/>
      <c r="HQ8" s="1823"/>
      <c r="HR8" s="1823"/>
      <c r="HS8" s="1823"/>
      <c r="HT8" s="1823"/>
      <c r="HU8" s="1823"/>
      <c r="HV8" s="1823"/>
      <c r="HW8" s="1823"/>
      <c r="HX8" s="1823"/>
      <c r="HY8" s="1823"/>
      <c r="HZ8" s="1823"/>
      <c r="IA8" s="1823"/>
      <c r="IB8" s="1823"/>
      <c r="IC8" s="1823"/>
      <c r="ID8" s="1823"/>
      <c r="IE8" s="1823"/>
      <c r="IF8" s="1823"/>
      <c r="IG8" s="1823"/>
      <c r="IH8" s="1823"/>
      <c r="II8" s="1823"/>
      <c r="IJ8" s="1823"/>
      <c r="IK8" s="1823"/>
      <c r="IL8" s="1823"/>
      <c r="IM8" s="1823"/>
      <c r="IN8" s="1823"/>
      <c r="IO8" s="1823"/>
      <c r="IP8" s="1823"/>
      <c r="IQ8" s="1823"/>
      <c r="IR8" s="1823"/>
      <c r="IS8" s="1823"/>
      <c r="IT8" s="1823"/>
      <c r="IU8" s="1823"/>
    </row>
    <row r="9" spans="1:255" ht="20.100000000000001" customHeight="1">
      <c r="A9" s="1809">
        <v>10</v>
      </c>
      <c r="B9" s="1824" t="s">
        <v>114</v>
      </c>
      <c r="C9" s="1810" t="s">
        <v>1330</v>
      </c>
      <c r="D9" s="1811">
        <f t="shared" si="0"/>
        <v>5</v>
      </c>
      <c r="E9" s="1812">
        <v>3</v>
      </c>
      <c r="F9" s="1813">
        <v>2</v>
      </c>
      <c r="G9" s="1815">
        <v>600</v>
      </c>
      <c r="H9" s="1815">
        <v>480</v>
      </c>
      <c r="I9" s="1825">
        <v>460</v>
      </c>
      <c r="J9" s="1817">
        <v>380</v>
      </c>
      <c r="K9" s="1817">
        <v>360</v>
      </c>
      <c r="L9" s="1826">
        <v>0</v>
      </c>
      <c r="M9" s="1819">
        <f t="shared" si="1"/>
        <v>1820</v>
      </c>
      <c r="N9" s="1820">
        <v>2</v>
      </c>
      <c r="O9" s="1821" t="s">
        <v>164</v>
      </c>
      <c r="P9" s="1827" t="s">
        <v>1802</v>
      </c>
      <c r="Q9" s="1781"/>
      <c r="R9" s="1781"/>
      <c r="S9" s="1781"/>
      <c r="T9" s="1781"/>
      <c r="U9" s="1799"/>
      <c r="V9" s="1799"/>
      <c r="W9" s="1781"/>
      <c r="X9" s="1781"/>
      <c r="Y9" s="1781"/>
      <c r="Z9" s="1781"/>
      <c r="AA9" s="1781"/>
      <c r="AB9" s="1781"/>
      <c r="AC9" s="1781"/>
      <c r="AD9" s="1781"/>
      <c r="AE9" s="1781"/>
      <c r="AF9" s="1781"/>
      <c r="AG9" s="1781"/>
      <c r="AH9" s="1781"/>
      <c r="AI9" s="1781"/>
      <c r="AJ9" s="1781"/>
      <c r="AK9" s="1781"/>
      <c r="AL9" s="1781"/>
      <c r="AM9" s="1781"/>
      <c r="AN9" s="1781"/>
      <c r="AO9" s="1781"/>
      <c r="AP9" s="1781"/>
      <c r="AQ9" s="1781"/>
      <c r="AR9" s="1781"/>
      <c r="AS9" s="1781"/>
      <c r="AT9" s="1781"/>
      <c r="AU9" s="1781"/>
      <c r="AV9" s="1781"/>
      <c r="AW9" s="1781"/>
      <c r="AX9" s="1781"/>
      <c r="AY9" s="1781"/>
      <c r="AZ9" s="1781"/>
      <c r="BA9" s="1781"/>
      <c r="BB9" s="1781"/>
      <c r="BC9" s="1781"/>
      <c r="BD9" s="1781"/>
      <c r="BE9" s="1781"/>
      <c r="BF9" s="1781"/>
      <c r="BG9" s="1781"/>
      <c r="BH9" s="1781"/>
      <c r="BI9" s="1781"/>
      <c r="BJ9" s="1781"/>
      <c r="BK9" s="1781"/>
      <c r="BL9" s="1781"/>
      <c r="BM9" s="1781"/>
      <c r="BN9" s="1781"/>
      <c r="BO9" s="1781"/>
      <c r="BP9" s="1781"/>
      <c r="BQ9" s="1781"/>
      <c r="BR9" s="1781"/>
      <c r="BS9" s="1781"/>
      <c r="BT9" s="1781"/>
      <c r="BU9" s="1781"/>
      <c r="BV9" s="1781"/>
      <c r="BW9" s="1781"/>
      <c r="BX9" s="1781"/>
      <c r="BY9" s="1781"/>
      <c r="BZ9" s="1781"/>
      <c r="CA9" s="1781"/>
      <c r="CB9" s="1781"/>
      <c r="CC9" s="1781"/>
      <c r="CD9" s="1781"/>
      <c r="CE9" s="1781"/>
      <c r="CF9" s="1781"/>
      <c r="CG9" s="1781"/>
      <c r="CH9" s="1781"/>
      <c r="CI9" s="1781"/>
      <c r="CJ9" s="1781"/>
      <c r="CK9" s="1781"/>
      <c r="CL9" s="1781"/>
      <c r="CM9" s="1781"/>
      <c r="CN9" s="1781"/>
      <c r="CO9" s="1781"/>
      <c r="CP9" s="1781"/>
      <c r="CQ9" s="1781"/>
      <c r="CR9" s="1781"/>
      <c r="CS9" s="1781"/>
      <c r="CT9" s="1781"/>
      <c r="CU9" s="1781"/>
      <c r="CV9" s="1781"/>
      <c r="CW9" s="1781"/>
      <c r="CX9" s="1781"/>
      <c r="CY9" s="1781"/>
      <c r="CZ9" s="1781"/>
      <c r="DA9" s="1781"/>
      <c r="DB9" s="1781"/>
      <c r="DC9" s="1781"/>
      <c r="DD9" s="1781"/>
      <c r="DE9" s="1781"/>
      <c r="DF9" s="1781"/>
      <c r="DG9" s="1781"/>
      <c r="DH9" s="1781"/>
      <c r="DI9" s="1781"/>
      <c r="DJ9" s="1781"/>
      <c r="DK9" s="1781"/>
      <c r="DL9" s="1781"/>
      <c r="DM9" s="1781"/>
      <c r="DN9" s="1781"/>
      <c r="DO9" s="1781"/>
      <c r="DP9" s="1781"/>
      <c r="DQ9" s="1781"/>
      <c r="DR9" s="1781"/>
      <c r="DS9" s="1781"/>
      <c r="DT9" s="1781"/>
      <c r="DU9" s="1781"/>
      <c r="DV9" s="1781"/>
      <c r="DW9" s="1781"/>
      <c r="DX9" s="1781"/>
      <c r="DY9" s="1781"/>
      <c r="DZ9" s="1781"/>
      <c r="EA9" s="1781"/>
      <c r="EB9" s="1781"/>
      <c r="EC9" s="1781"/>
      <c r="ED9" s="1781"/>
      <c r="EE9" s="1781"/>
      <c r="EF9" s="1781"/>
      <c r="EG9" s="1781"/>
      <c r="EH9" s="1781"/>
      <c r="EI9" s="1781"/>
      <c r="EJ9" s="1781"/>
      <c r="EK9" s="1781"/>
      <c r="EL9" s="1781"/>
      <c r="EM9" s="1781"/>
      <c r="EN9" s="1781"/>
      <c r="EO9" s="1781"/>
      <c r="EP9" s="1781"/>
      <c r="EQ9" s="1781"/>
      <c r="ER9" s="1781"/>
      <c r="ES9" s="1781"/>
      <c r="ET9" s="1781"/>
      <c r="EU9" s="1781"/>
      <c r="EV9" s="1781"/>
      <c r="EW9" s="1781"/>
      <c r="EX9" s="1781"/>
      <c r="EY9" s="1781"/>
      <c r="EZ9" s="1781"/>
      <c r="FA9" s="1781"/>
      <c r="FB9" s="1781"/>
      <c r="FC9" s="1781"/>
      <c r="FD9" s="1781"/>
      <c r="FE9" s="1781"/>
      <c r="FF9" s="1781"/>
      <c r="FG9" s="1781"/>
      <c r="FH9" s="1781"/>
      <c r="FI9" s="1781"/>
      <c r="FJ9" s="1781"/>
      <c r="FK9" s="1781"/>
      <c r="FL9" s="1781"/>
      <c r="FM9" s="1781"/>
      <c r="FN9" s="1781"/>
      <c r="FO9" s="1781"/>
      <c r="FP9" s="1781"/>
      <c r="FQ9" s="1781"/>
      <c r="FR9" s="1781"/>
      <c r="FS9" s="1781"/>
      <c r="FT9" s="1781"/>
      <c r="FU9" s="1781"/>
      <c r="FV9" s="1781"/>
      <c r="FW9" s="1781"/>
      <c r="FX9" s="1781"/>
      <c r="FY9" s="1781"/>
      <c r="FZ9" s="1781"/>
      <c r="GA9" s="1781"/>
      <c r="GB9" s="1781"/>
      <c r="GC9" s="1781"/>
      <c r="GD9" s="1781"/>
      <c r="GE9" s="1781"/>
      <c r="GF9" s="1781"/>
      <c r="GG9" s="1781"/>
      <c r="GH9" s="1781"/>
      <c r="GI9" s="1781"/>
      <c r="GJ9" s="1781"/>
      <c r="GK9" s="1781"/>
      <c r="GL9" s="1781"/>
      <c r="GM9" s="1781"/>
      <c r="GN9" s="1781"/>
      <c r="GO9" s="1781"/>
      <c r="GP9" s="1781"/>
      <c r="GQ9" s="1781"/>
      <c r="GR9" s="1781"/>
      <c r="GS9" s="1781"/>
      <c r="GT9" s="1781"/>
      <c r="GU9" s="1781"/>
      <c r="GV9" s="1781"/>
      <c r="GW9" s="1781"/>
      <c r="GX9" s="1781"/>
      <c r="GY9" s="1781"/>
      <c r="GZ9" s="1781"/>
      <c r="HA9" s="1781"/>
      <c r="HB9" s="1781"/>
      <c r="HC9" s="1781"/>
      <c r="HD9" s="1781"/>
      <c r="HE9" s="1781"/>
      <c r="HF9" s="1781"/>
      <c r="HG9" s="1781"/>
      <c r="HH9" s="1781"/>
      <c r="HI9" s="1781"/>
      <c r="HJ9" s="1781"/>
      <c r="HK9" s="1781"/>
      <c r="HL9" s="1781"/>
      <c r="HM9" s="1781"/>
      <c r="HN9" s="1781"/>
      <c r="HO9" s="1781"/>
      <c r="HP9" s="1781"/>
      <c r="HQ9" s="1781"/>
      <c r="HR9" s="1781"/>
      <c r="HS9" s="1781"/>
      <c r="HT9" s="1781"/>
      <c r="HU9" s="1781"/>
      <c r="HV9" s="1781"/>
      <c r="HW9" s="1781"/>
      <c r="HX9" s="1781"/>
      <c r="HY9" s="1781"/>
      <c r="HZ9" s="1781"/>
      <c r="IA9" s="1781"/>
      <c r="IB9" s="1781"/>
      <c r="IC9" s="1781"/>
      <c r="ID9" s="1781"/>
      <c r="IE9" s="1781"/>
      <c r="IF9" s="1781"/>
      <c r="IG9" s="1781"/>
      <c r="IH9" s="1781"/>
      <c r="II9" s="1781"/>
      <c r="IJ9" s="1781"/>
      <c r="IK9" s="1781"/>
      <c r="IL9" s="1781"/>
      <c r="IM9" s="1781"/>
      <c r="IN9" s="1781"/>
      <c r="IO9" s="1781"/>
      <c r="IP9" s="1781"/>
      <c r="IQ9" s="1781"/>
      <c r="IR9" s="1781"/>
      <c r="IS9" s="1781"/>
      <c r="IT9" s="1781"/>
      <c r="IU9" s="1781"/>
    </row>
    <row r="10" spans="1:255" s="1781" customFormat="1" ht="20.100000000000001" customHeight="1">
      <c r="A10" s="1809">
        <v>4</v>
      </c>
      <c r="B10" s="1824" t="s">
        <v>15</v>
      </c>
      <c r="C10" s="1810" t="s">
        <v>1324</v>
      </c>
      <c r="D10" s="1811">
        <f t="shared" si="0"/>
        <v>6</v>
      </c>
      <c r="E10" s="1812">
        <v>3</v>
      </c>
      <c r="F10" s="1813">
        <v>3</v>
      </c>
      <c r="G10" s="1815">
        <v>520</v>
      </c>
      <c r="H10" s="1815">
        <v>500</v>
      </c>
      <c r="I10" s="1829">
        <v>360</v>
      </c>
      <c r="J10" s="1817">
        <v>420</v>
      </c>
      <c r="K10" s="1817">
        <v>160</v>
      </c>
      <c r="L10" s="1830">
        <v>60</v>
      </c>
      <c r="M10" s="1819">
        <f t="shared" si="1"/>
        <v>1600</v>
      </c>
      <c r="N10" s="1820">
        <v>3</v>
      </c>
      <c r="O10" s="1821" t="s">
        <v>224</v>
      </c>
      <c r="P10" s="1827" t="s">
        <v>1802</v>
      </c>
      <c r="R10" s="1308"/>
      <c r="S10" s="1828"/>
      <c r="U10" s="1799"/>
      <c r="V10" s="1799"/>
    </row>
    <row r="11" spans="1:255" ht="20.100000000000001" customHeight="1">
      <c r="A11" s="1809">
        <v>6</v>
      </c>
      <c r="B11" s="1824" t="s">
        <v>50</v>
      </c>
      <c r="C11" s="1810" t="s">
        <v>406</v>
      </c>
      <c r="D11" s="1811">
        <f t="shared" si="0"/>
        <v>6</v>
      </c>
      <c r="E11" s="1812">
        <v>3</v>
      </c>
      <c r="F11" s="1813">
        <v>3</v>
      </c>
      <c r="G11" s="1815">
        <v>480</v>
      </c>
      <c r="H11" s="1815">
        <v>320</v>
      </c>
      <c r="I11" s="1825">
        <v>320</v>
      </c>
      <c r="J11" s="1817">
        <v>380</v>
      </c>
      <c r="K11" s="1817">
        <v>380</v>
      </c>
      <c r="L11" s="1818">
        <v>220</v>
      </c>
      <c r="M11" s="1819">
        <f t="shared" si="1"/>
        <v>1560</v>
      </c>
      <c r="N11" s="1831">
        <v>4</v>
      </c>
      <c r="O11" s="1821"/>
      <c r="P11" s="1827" t="s">
        <v>1672</v>
      </c>
      <c r="Q11" s="1781"/>
      <c r="R11" s="1781"/>
      <c r="S11" s="1781"/>
      <c r="T11" s="1781"/>
      <c r="U11" s="1799"/>
      <c r="V11" s="1799"/>
      <c r="W11" s="1781"/>
      <c r="X11" s="1781"/>
      <c r="Y11" s="1781"/>
      <c r="Z11" s="1781"/>
      <c r="AA11" s="1781"/>
      <c r="AB11" s="1781"/>
      <c r="AC11" s="1781"/>
      <c r="AD11" s="1781"/>
      <c r="AE11" s="1781"/>
      <c r="AF11" s="1781"/>
      <c r="AG11" s="1781"/>
      <c r="AH11" s="1781"/>
      <c r="AI11" s="1781"/>
      <c r="AJ11" s="1781"/>
      <c r="AK11" s="1781"/>
      <c r="AL11" s="1781"/>
      <c r="AM11" s="1781"/>
      <c r="AN11" s="1781"/>
      <c r="AO11" s="1781"/>
      <c r="AP11" s="1781"/>
      <c r="AQ11" s="1781"/>
      <c r="AR11" s="1781"/>
      <c r="AS11" s="1781"/>
      <c r="AT11" s="1781"/>
      <c r="AU11" s="1781"/>
      <c r="AV11" s="1781"/>
      <c r="AW11" s="1781"/>
      <c r="AX11" s="1781"/>
      <c r="AY11" s="1781"/>
      <c r="AZ11" s="1781"/>
      <c r="BA11" s="1781"/>
      <c r="BB11" s="1781"/>
      <c r="BC11" s="1781"/>
      <c r="BD11" s="1781"/>
      <c r="BE11" s="1781"/>
      <c r="BF11" s="1781"/>
      <c r="BG11" s="1781"/>
      <c r="BH11" s="1781"/>
      <c r="BI11" s="1781"/>
      <c r="BJ11" s="1781"/>
      <c r="BK11" s="1781"/>
      <c r="BL11" s="1781"/>
      <c r="BM11" s="1781"/>
      <c r="BN11" s="1781"/>
      <c r="BO11" s="1781"/>
      <c r="BP11" s="1781"/>
      <c r="BQ11" s="1781"/>
      <c r="BR11" s="1781"/>
      <c r="BS11" s="1781"/>
      <c r="BT11" s="1781"/>
      <c r="BU11" s="1781"/>
      <c r="BV11" s="1781"/>
      <c r="BW11" s="1781"/>
      <c r="BX11" s="1781"/>
      <c r="BY11" s="1781"/>
      <c r="BZ11" s="1781"/>
      <c r="CA11" s="1781"/>
      <c r="CB11" s="1781"/>
      <c r="CC11" s="1781"/>
      <c r="CD11" s="1781"/>
      <c r="CE11" s="1781"/>
      <c r="CF11" s="1781"/>
      <c r="CG11" s="1781"/>
      <c r="CH11" s="1781"/>
      <c r="CI11" s="1781"/>
      <c r="CJ11" s="1781"/>
      <c r="CK11" s="1781"/>
      <c r="CL11" s="1781"/>
      <c r="CM11" s="1781"/>
      <c r="CN11" s="1781"/>
      <c r="CO11" s="1781"/>
      <c r="CP11" s="1781"/>
      <c r="CQ11" s="1781"/>
      <c r="CR11" s="1781"/>
      <c r="CS11" s="1781"/>
      <c r="CT11" s="1781"/>
      <c r="CU11" s="1781"/>
      <c r="CV11" s="1781"/>
      <c r="CW11" s="1781"/>
      <c r="CX11" s="1781"/>
      <c r="CY11" s="1781"/>
      <c r="CZ11" s="1781"/>
      <c r="DA11" s="1781"/>
      <c r="DB11" s="1781"/>
      <c r="DC11" s="1781"/>
      <c r="DD11" s="1781"/>
      <c r="DE11" s="1781"/>
      <c r="DF11" s="1781"/>
      <c r="DG11" s="1781"/>
      <c r="DH11" s="1781"/>
      <c r="DI11" s="1781"/>
      <c r="DJ11" s="1781"/>
      <c r="DK11" s="1781"/>
      <c r="DL11" s="1781"/>
      <c r="DM11" s="1781"/>
      <c r="DN11" s="1781"/>
      <c r="DO11" s="1781"/>
      <c r="DP11" s="1781"/>
      <c r="DQ11" s="1781"/>
      <c r="DR11" s="1781"/>
      <c r="DS11" s="1781"/>
      <c r="DT11" s="1781"/>
      <c r="DU11" s="1781"/>
      <c r="DV11" s="1781"/>
      <c r="DW11" s="1781"/>
      <c r="DX11" s="1781"/>
      <c r="DY11" s="1781"/>
      <c r="DZ11" s="1781"/>
      <c r="EA11" s="1781"/>
      <c r="EB11" s="1781"/>
      <c r="EC11" s="1781"/>
      <c r="ED11" s="1781"/>
      <c r="EE11" s="1781"/>
      <c r="EF11" s="1781"/>
      <c r="EG11" s="1781"/>
      <c r="EH11" s="1781"/>
      <c r="EI11" s="1781"/>
      <c r="EJ11" s="1781"/>
      <c r="EK11" s="1781"/>
      <c r="EL11" s="1781"/>
      <c r="EM11" s="1781"/>
      <c r="EN11" s="1781"/>
      <c r="EO11" s="1781"/>
      <c r="EP11" s="1781"/>
      <c r="EQ11" s="1781"/>
      <c r="ER11" s="1781"/>
      <c r="ES11" s="1781"/>
      <c r="ET11" s="1781"/>
      <c r="EU11" s="1781"/>
      <c r="EV11" s="1781"/>
      <c r="EW11" s="1781"/>
      <c r="EX11" s="1781"/>
      <c r="EY11" s="1781"/>
      <c r="EZ11" s="1781"/>
      <c r="FA11" s="1781"/>
      <c r="FB11" s="1781"/>
      <c r="FC11" s="1781"/>
      <c r="FD11" s="1781"/>
      <c r="FE11" s="1781"/>
      <c r="FF11" s="1781"/>
      <c r="FG11" s="1781"/>
      <c r="FH11" s="1781"/>
      <c r="FI11" s="1781"/>
      <c r="FJ11" s="1781"/>
      <c r="FK11" s="1781"/>
      <c r="FL11" s="1781"/>
      <c r="FM11" s="1781"/>
      <c r="FN11" s="1781"/>
      <c r="FO11" s="1781"/>
      <c r="FP11" s="1781"/>
      <c r="FQ11" s="1781"/>
      <c r="FR11" s="1781"/>
      <c r="FS11" s="1781"/>
      <c r="FT11" s="1781"/>
      <c r="FU11" s="1781"/>
      <c r="FV11" s="1781"/>
      <c r="FW11" s="1781"/>
      <c r="FX11" s="1781"/>
      <c r="FY11" s="1781"/>
      <c r="FZ11" s="1781"/>
      <c r="GA11" s="1781"/>
      <c r="GB11" s="1781"/>
      <c r="GC11" s="1781"/>
      <c r="GD11" s="1781"/>
      <c r="GE11" s="1781"/>
      <c r="GF11" s="1781"/>
      <c r="GG11" s="1781"/>
      <c r="GH11" s="1781"/>
      <c r="GI11" s="1781"/>
      <c r="GJ11" s="1781"/>
      <c r="GK11" s="1781"/>
      <c r="GL11" s="1781"/>
      <c r="GM11" s="1781"/>
      <c r="GN11" s="1781"/>
      <c r="GO11" s="1781"/>
      <c r="GP11" s="1781"/>
      <c r="GQ11" s="1781"/>
      <c r="GR11" s="1781"/>
      <c r="GS11" s="1781"/>
      <c r="GT11" s="1781"/>
      <c r="GU11" s="1781"/>
      <c r="GV11" s="1781"/>
      <c r="GW11" s="1781"/>
      <c r="GX11" s="1781"/>
      <c r="GY11" s="1781"/>
      <c r="GZ11" s="1781"/>
      <c r="HA11" s="1781"/>
      <c r="HB11" s="1781"/>
      <c r="HC11" s="1781"/>
      <c r="HD11" s="1781"/>
      <c r="HE11" s="1781"/>
      <c r="HF11" s="1781"/>
      <c r="HG11" s="1781"/>
      <c r="HH11" s="1781"/>
      <c r="HI11" s="1781"/>
      <c r="HJ11" s="1781"/>
      <c r="HK11" s="1781"/>
      <c r="HL11" s="1781"/>
      <c r="HM11" s="1781"/>
      <c r="HN11" s="1781"/>
      <c r="HO11" s="1781"/>
      <c r="HP11" s="1781"/>
      <c r="HQ11" s="1781"/>
      <c r="HR11" s="1781"/>
      <c r="HS11" s="1781"/>
      <c r="HT11" s="1781"/>
      <c r="HU11" s="1781"/>
      <c r="HV11" s="1781"/>
      <c r="HW11" s="1781"/>
      <c r="HX11" s="1781"/>
      <c r="HY11" s="1781"/>
      <c r="HZ11" s="1781"/>
      <c r="IA11" s="1781"/>
      <c r="IB11" s="1781"/>
      <c r="IC11" s="1781"/>
      <c r="ID11" s="1781"/>
      <c r="IE11" s="1781"/>
      <c r="IF11" s="1781"/>
      <c r="IG11" s="1781"/>
      <c r="IH11" s="1781"/>
      <c r="II11" s="1781"/>
      <c r="IJ11" s="1781"/>
      <c r="IK11" s="1781"/>
      <c r="IL11" s="1781"/>
      <c r="IM11" s="1781"/>
      <c r="IN11" s="1781"/>
      <c r="IO11" s="1781"/>
      <c r="IP11" s="1781"/>
      <c r="IQ11" s="1781"/>
      <c r="IR11" s="1781"/>
      <c r="IS11" s="1781"/>
      <c r="IT11" s="1781"/>
      <c r="IU11" s="1781"/>
    </row>
    <row r="12" spans="1:255" ht="20.100000000000001" customHeight="1">
      <c r="A12" s="1809">
        <v>8</v>
      </c>
      <c r="B12" s="1824" t="s">
        <v>17</v>
      </c>
      <c r="C12" s="1810" t="s">
        <v>1558</v>
      </c>
      <c r="D12" s="1811">
        <f t="shared" si="0"/>
        <v>6</v>
      </c>
      <c r="E12" s="1812">
        <v>3</v>
      </c>
      <c r="F12" s="1813">
        <v>3</v>
      </c>
      <c r="G12" s="1815">
        <v>440</v>
      </c>
      <c r="H12" s="1815">
        <v>340</v>
      </c>
      <c r="I12" s="1825">
        <v>200</v>
      </c>
      <c r="J12" s="1817">
        <v>260</v>
      </c>
      <c r="K12" s="1817">
        <v>160</v>
      </c>
      <c r="L12" s="1818">
        <v>140</v>
      </c>
      <c r="M12" s="1819">
        <f t="shared" si="1"/>
        <v>1200</v>
      </c>
      <c r="N12" s="1831">
        <v>5</v>
      </c>
      <c r="O12" s="1821" t="s">
        <v>167</v>
      </c>
      <c r="P12" s="1827" t="s">
        <v>1803</v>
      </c>
      <c r="Q12" s="1781"/>
      <c r="R12" s="1781"/>
      <c r="S12" s="1781"/>
      <c r="T12" s="1781"/>
      <c r="U12" s="1799"/>
      <c r="V12" s="1799"/>
      <c r="W12" s="1781"/>
      <c r="X12" s="1781"/>
      <c r="Y12" s="1781"/>
      <c r="Z12" s="1781"/>
      <c r="AA12" s="1781"/>
      <c r="AB12" s="1781"/>
      <c r="AC12" s="1781"/>
      <c r="AD12" s="1781"/>
      <c r="AE12" s="1781"/>
      <c r="AF12" s="1781"/>
      <c r="AG12" s="1781"/>
      <c r="AH12" s="1781"/>
      <c r="AI12" s="1781"/>
      <c r="AJ12" s="1781"/>
      <c r="AK12" s="1781"/>
      <c r="AL12" s="1781"/>
      <c r="AM12" s="1781"/>
      <c r="AN12" s="1781"/>
      <c r="AO12" s="1781"/>
      <c r="AP12" s="1781"/>
      <c r="AQ12" s="1781"/>
      <c r="AR12" s="1781"/>
      <c r="AS12" s="1781"/>
      <c r="AT12" s="1781"/>
      <c r="AU12" s="1781"/>
      <c r="AV12" s="1781"/>
      <c r="AW12" s="1781"/>
      <c r="AX12" s="1781"/>
      <c r="AY12" s="1781"/>
      <c r="AZ12" s="1781"/>
      <c r="BA12" s="1781"/>
      <c r="BB12" s="1781"/>
      <c r="BC12" s="1781"/>
      <c r="BD12" s="1781"/>
      <c r="BE12" s="1781"/>
      <c r="BF12" s="1781"/>
      <c r="BG12" s="1781"/>
      <c r="BH12" s="1781"/>
      <c r="BI12" s="1781"/>
      <c r="BJ12" s="1781"/>
      <c r="BK12" s="1781"/>
      <c r="BL12" s="1781"/>
      <c r="BM12" s="1781"/>
      <c r="BN12" s="1781"/>
      <c r="BO12" s="1781"/>
      <c r="BP12" s="1781"/>
      <c r="BQ12" s="1781"/>
      <c r="BR12" s="1781"/>
      <c r="BS12" s="1781"/>
      <c r="BT12" s="1781"/>
      <c r="BU12" s="1781"/>
      <c r="BV12" s="1781"/>
      <c r="BW12" s="1781"/>
      <c r="BX12" s="1781"/>
      <c r="BY12" s="1781"/>
      <c r="BZ12" s="1781"/>
      <c r="CA12" s="1781"/>
      <c r="CB12" s="1781"/>
      <c r="CC12" s="1781"/>
      <c r="CD12" s="1781"/>
      <c r="CE12" s="1781"/>
      <c r="CF12" s="1781"/>
      <c r="CG12" s="1781"/>
      <c r="CH12" s="1781"/>
      <c r="CI12" s="1781"/>
      <c r="CJ12" s="1781"/>
      <c r="CK12" s="1781"/>
      <c r="CL12" s="1781"/>
      <c r="CM12" s="1781"/>
      <c r="CN12" s="1781"/>
      <c r="CO12" s="1781"/>
      <c r="CP12" s="1781"/>
      <c r="CQ12" s="1781"/>
      <c r="CR12" s="1781"/>
      <c r="CS12" s="1781"/>
      <c r="CT12" s="1781"/>
      <c r="CU12" s="1781"/>
      <c r="CV12" s="1781"/>
      <c r="CW12" s="1781"/>
      <c r="CX12" s="1781"/>
      <c r="CY12" s="1781"/>
      <c r="CZ12" s="1781"/>
      <c r="DA12" s="1781"/>
      <c r="DB12" s="1781"/>
      <c r="DC12" s="1781"/>
      <c r="DD12" s="1781"/>
      <c r="DE12" s="1781"/>
      <c r="DF12" s="1781"/>
      <c r="DG12" s="1781"/>
      <c r="DH12" s="1781"/>
      <c r="DI12" s="1781"/>
      <c r="DJ12" s="1781"/>
      <c r="DK12" s="1781"/>
      <c r="DL12" s="1781"/>
      <c r="DM12" s="1781"/>
      <c r="DN12" s="1781"/>
      <c r="DO12" s="1781"/>
      <c r="DP12" s="1781"/>
      <c r="DQ12" s="1781"/>
      <c r="DR12" s="1781"/>
      <c r="DS12" s="1781"/>
      <c r="DT12" s="1781"/>
      <c r="DU12" s="1781"/>
      <c r="DV12" s="1781"/>
      <c r="DW12" s="1781"/>
      <c r="DX12" s="1781"/>
      <c r="DY12" s="1781"/>
      <c r="DZ12" s="1781"/>
      <c r="EA12" s="1781"/>
      <c r="EB12" s="1781"/>
      <c r="EC12" s="1781"/>
      <c r="ED12" s="1781"/>
      <c r="EE12" s="1781"/>
      <c r="EF12" s="1781"/>
      <c r="EG12" s="1781"/>
      <c r="EH12" s="1781"/>
      <c r="EI12" s="1781"/>
      <c r="EJ12" s="1781"/>
      <c r="EK12" s="1781"/>
      <c r="EL12" s="1781"/>
      <c r="EM12" s="1781"/>
      <c r="EN12" s="1781"/>
      <c r="EO12" s="1781"/>
      <c r="EP12" s="1781"/>
      <c r="EQ12" s="1781"/>
      <c r="ER12" s="1781"/>
      <c r="ES12" s="1781"/>
      <c r="ET12" s="1781"/>
      <c r="EU12" s="1781"/>
      <c r="EV12" s="1781"/>
      <c r="EW12" s="1781"/>
      <c r="EX12" s="1781"/>
      <c r="EY12" s="1781"/>
      <c r="EZ12" s="1781"/>
      <c r="FA12" s="1781"/>
      <c r="FB12" s="1781"/>
      <c r="FC12" s="1781"/>
      <c r="FD12" s="1781"/>
      <c r="FE12" s="1781"/>
      <c r="FF12" s="1781"/>
      <c r="FG12" s="1781"/>
      <c r="FH12" s="1781"/>
      <c r="FI12" s="1781"/>
      <c r="FJ12" s="1781"/>
      <c r="FK12" s="1781"/>
      <c r="FL12" s="1781"/>
      <c r="FM12" s="1781"/>
      <c r="FN12" s="1781"/>
      <c r="FO12" s="1781"/>
      <c r="FP12" s="1781"/>
      <c r="FQ12" s="1781"/>
      <c r="FR12" s="1781"/>
      <c r="FS12" s="1781"/>
      <c r="FT12" s="1781"/>
      <c r="FU12" s="1781"/>
      <c r="FV12" s="1781"/>
      <c r="FW12" s="1781"/>
      <c r="FX12" s="1781"/>
      <c r="FY12" s="1781"/>
      <c r="FZ12" s="1781"/>
      <c r="GA12" s="1781"/>
      <c r="GB12" s="1781"/>
      <c r="GC12" s="1781"/>
      <c r="GD12" s="1781"/>
      <c r="GE12" s="1781"/>
      <c r="GF12" s="1781"/>
      <c r="GG12" s="1781"/>
      <c r="GH12" s="1781"/>
      <c r="GI12" s="1781"/>
      <c r="GJ12" s="1781"/>
      <c r="GK12" s="1781"/>
      <c r="GL12" s="1781"/>
      <c r="GM12" s="1781"/>
      <c r="GN12" s="1781"/>
      <c r="GO12" s="1781"/>
      <c r="GP12" s="1781"/>
      <c r="GQ12" s="1781"/>
      <c r="GR12" s="1781"/>
      <c r="GS12" s="1781"/>
      <c r="GT12" s="1781"/>
      <c r="GU12" s="1781"/>
      <c r="GV12" s="1781"/>
      <c r="GW12" s="1781"/>
      <c r="GX12" s="1781"/>
      <c r="GY12" s="1781"/>
      <c r="GZ12" s="1781"/>
      <c r="HA12" s="1781"/>
      <c r="HB12" s="1781"/>
      <c r="HC12" s="1781"/>
      <c r="HD12" s="1781"/>
      <c r="HE12" s="1781"/>
      <c r="HF12" s="1781"/>
      <c r="HG12" s="1781"/>
      <c r="HH12" s="1781"/>
      <c r="HI12" s="1781"/>
      <c r="HJ12" s="1781"/>
      <c r="HK12" s="1781"/>
      <c r="HL12" s="1781"/>
      <c r="HM12" s="1781"/>
      <c r="HN12" s="1781"/>
      <c r="HO12" s="1781"/>
      <c r="HP12" s="1781"/>
      <c r="HQ12" s="1781"/>
      <c r="HR12" s="1781"/>
      <c r="HS12" s="1781"/>
      <c r="HT12" s="1781"/>
      <c r="HU12" s="1781"/>
      <c r="HV12" s="1781"/>
      <c r="HW12" s="1781"/>
      <c r="HX12" s="1781"/>
      <c r="HY12" s="1781"/>
      <c r="HZ12" s="1781"/>
      <c r="IA12" s="1781"/>
      <c r="IB12" s="1781"/>
      <c r="IC12" s="1781"/>
      <c r="ID12" s="1781"/>
      <c r="IE12" s="1781"/>
      <c r="IF12" s="1781"/>
      <c r="IG12" s="1781"/>
      <c r="IH12" s="1781"/>
      <c r="II12" s="1781"/>
      <c r="IJ12" s="1781"/>
      <c r="IK12" s="1781"/>
      <c r="IL12" s="1781"/>
      <c r="IM12" s="1781"/>
      <c r="IN12" s="1781"/>
      <c r="IO12" s="1781"/>
      <c r="IP12" s="1781"/>
      <c r="IQ12" s="1781"/>
      <c r="IR12" s="1781"/>
      <c r="IS12" s="1781"/>
      <c r="IT12" s="1781"/>
      <c r="IU12" s="1781"/>
    </row>
    <row r="13" spans="1:255" s="1781" customFormat="1" ht="20.100000000000001" customHeight="1">
      <c r="A13" s="1809">
        <v>13</v>
      </c>
      <c r="B13" s="1824" t="s">
        <v>115</v>
      </c>
      <c r="C13" s="1810" t="s">
        <v>427</v>
      </c>
      <c r="D13" s="1811">
        <f t="shared" si="0"/>
        <v>6</v>
      </c>
      <c r="E13" s="1812">
        <v>3</v>
      </c>
      <c r="F13" s="1813">
        <v>3</v>
      </c>
      <c r="G13" s="1815">
        <v>500</v>
      </c>
      <c r="H13" s="1815">
        <v>260</v>
      </c>
      <c r="I13" s="1825">
        <v>80</v>
      </c>
      <c r="J13" s="1817">
        <v>260</v>
      </c>
      <c r="K13" s="1817">
        <v>120</v>
      </c>
      <c r="L13" s="1818">
        <v>80</v>
      </c>
      <c r="M13" s="1819">
        <f t="shared" si="1"/>
        <v>1140</v>
      </c>
      <c r="N13" s="1831">
        <v>6</v>
      </c>
      <c r="O13" s="1821" t="s">
        <v>405</v>
      </c>
      <c r="P13" s="1827" t="s">
        <v>1668</v>
      </c>
      <c r="U13" s="1799"/>
      <c r="V13" s="1799"/>
    </row>
    <row r="14" spans="1:255" s="1823" customFormat="1" ht="20.100000000000001" customHeight="1">
      <c r="A14" s="1809">
        <v>2</v>
      </c>
      <c r="B14" s="1832" t="s">
        <v>402</v>
      </c>
      <c r="C14" s="1810" t="s">
        <v>1321</v>
      </c>
      <c r="D14" s="1811">
        <f t="shared" si="0"/>
        <v>6</v>
      </c>
      <c r="E14" s="1812">
        <v>3</v>
      </c>
      <c r="F14" s="1813">
        <v>3</v>
      </c>
      <c r="G14" s="1815">
        <v>460</v>
      </c>
      <c r="H14" s="1815">
        <v>220</v>
      </c>
      <c r="I14" s="1816">
        <v>200</v>
      </c>
      <c r="J14" s="1817">
        <v>220</v>
      </c>
      <c r="K14" s="1817">
        <v>160</v>
      </c>
      <c r="L14" s="1833">
        <v>100</v>
      </c>
      <c r="M14" s="1819">
        <f t="shared" si="1"/>
        <v>1060</v>
      </c>
      <c r="N14" s="1831">
        <v>7</v>
      </c>
      <c r="O14" s="1821"/>
      <c r="P14" s="1827" t="s">
        <v>1671</v>
      </c>
      <c r="Q14" s="1781"/>
      <c r="R14" s="1308"/>
      <c r="S14" s="1828"/>
      <c r="T14" s="1781"/>
      <c r="U14" s="1799"/>
      <c r="V14" s="1799"/>
      <c r="W14" s="1781"/>
      <c r="X14" s="1781"/>
      <c r="Y14" s="1781"/>
      <c r="Z14" s="1781"/>
      <c r="AA14" s="1781"/>
      <c r="AB14" s="1781"/>
      <c r="AC14" s="1781"/>
      <c r="AD14" s="1781"/>
      <c r="AE14" s="1781"/>
      <c r="AF14" s="1781"/>
      <c r="AG14" s="1781"/>
      <c r="AH14" s="1781"/>
      <c r="AI14" s="1781"/>
      <c r="AJ14" s="1781"/>
      <c r="AK14" s="1781"/>
      <c r="AL14" s="1781"/>
      <c r="AM14" s="1781"/>
      <c r="AN14" s="1781"/>
      <c r="AO14" s="1781"/>
      <c r="AP14" s="1781"/>
      <c r="AQ14" s="1781"/>
      <c r="AR14" s="1781"/>
      <c r="AS14" s="1781"/>
      <c r="AT14" s="1781"/>
      <c r="AU14" s="1781"/>
      <c r="AV14" s="1781"/>
      <c r="AW14" s="1781"/>
      <c r="AX14" s="1781"/>
      <c r="AY14" s="1781"/>
      <c r="AZ14" s="1781"/>
      <c r="BA14" s="1781"/>
      <c r="BB14" s="1781"/>
      <c r="BC14" s="1781"/>
      <c r="BD14" s="1781"/>
      <c r="BE14" s="1781"/>
      <c r="BF14" s="1781"/>
      <c r="BG14" s="1781"/>
      <c r="BH14" s="1781"/>
      <c r="BI14" s="1781"/>
      <c r="BJ14" s="1781"/>
      <c r="BK14" s="1781"/>
      <c r="BL14" s="1781"/>
      <c r="BM14" s="1781"/>
      <c r="BN14" s="1781"/>
      <c r="BO14" s="1781"/>
      <c r="BP14" s="1781"/>
      <c r="BQ14" s="1781"/>
      <c r="BR14" s="1781"/>
      <c r="BS14" s="1781"/>
      <c r="BT14" s="1781"/>
      <c r="BU14" s="1781"/>
      <c r="BV14" s="1781"/>
      <c r="BW14" s="1781"/>
      <c r="BX14" s="1781"/>
      <c r="BY14" s="1781"/>
      <c r="BZ14" s="1781"/>
      <c r="CA14" s="1781"/>
      <c r="CB14" s="1781"/>
      <c r="CC14" s="1781"/>
      <c r="CD14" s="1781"/>
      <c r="CE14" s="1781"/>
      <c r="CF14" s="1781"/>
      <c r="CG14" s="1781"/>
      <c r="CH14" s="1781"/>
      <c r="CI14" s="1781"/>
      <c r="CJ14" s="1781"/>
      <c r="CK14" s="1781"/>
      <c r="CL14" s="1781"/>
      <c r="CM14" s="1781"/>
      <c r="CN14" s="1781"/>
      <c r="CO14" s="1781"/>
      <c r="CP14" s="1781"/>
      <c r="CQ14" s="1781"/>
      <c r="CR14" s="1781"/>
      <c r="CS14" s="1781"/>
      <c r="CT14" s="1781"/>
      <c r="CU14" s="1781"/>
      <c r="CV14" s="1781"/>
      <c r="CW14" s="1781"/>
      <c r="CX14" s="1781"/>
      <c r="CY14" s="1781"/>
      <c r="CZ14" s="1781"/>
      <c r="DA14" s="1781"/>
      <c r="DB14" s="1781"/>
      <c r="DC14" s="1781"/>
      <c r="DD14" s="1781"/>
      <c r="DE14" s="1781"/>
      <c r="DF14" s="1781"/>
      <c r="DG14" s="1781"/>
      <c r="DH14" s="1781"/>
      <c r="DI14" s="1781"/>
      <c r="DJ14" s="1781"/>
      <c r="DK14" s="1781"/>
      <c r="DL14" s="1781"/>
      <c r="DM14" s="1781"/>
      <c r="DN14" s="1781"/>
      <c r="DO14" s="1781"/>
      <c r="DP14" s="1781"/>
      <c r="DQ14" s="1781"/>
      <c r="DR14" s="1781"/>
      <c r="DS14" s="1781"/>
      <c r="DT14" s="1781"/>
      <c r="DU14" s="1781"/>
      <c r="DV14" s="1781"/>
      <c r="DW14" s="1781"/>
      <c r="DX14" s="1781"/>
      <c r="DY14" s="1781"/>
      <c r="DZ14" s="1781"/>
      <c r="EA14" s="1781"/>
      <c r="EB14" s="1781"/>
      <c r="EC14" s="1781"/>
      <c r="ED14" s="1781"/>
      <c r="EE14" s="1781"/>
      <c r="EF14" s="1781"/>
      <c r="EG14" s="1781"/>
      <c r="EH14" s="1781"/>
      <c r="EI14" s="1781"/>
      <c r="EJ14" s="1781"/>
      <c r="EK14" s="1781"/>
      <c r="EL14" s="1781"/>
      <c r="EM14" s="1781"/>
      <c r="EN14" s="1781"/>
      <c r="EO14" s="1781"/>
      <c r="EP14" s="1781"/>
      <c r="EQ14" s="1781"/>
      <c r="ER14" s="1781"/>
      <c r="ES14" s="1781"/>
      <c r="ET14" s="1781"/>
      <c r="EU14" s="1781"/>
      <c r="EV14" s="1781"/>
      <c r="EW14" s="1781"/>
      <c r="EX14" s="1781"/>
      <c r="EY14" s="1781"/>
      <c r="EZ14" s="1781"/>
      <c r="FA14" s="1781"/>
      <c r="FB14" s="1781"/>
      <c r="FC14" s="1781"/>
      <c r="FD14" s="1781"/>
      <c r="FE14" s="1781"/>
      <c r="FF14" s="1781"/>
      <c r="FG14" s="1781"/>
      <c r="FH14" s="1781"/>
      <c r="FI14" s="1781"/>
      <c r="FJ14" s="1781"/>
      <c r="FK14" s="1781"/>
      <c r="FL14" s="1781"/>
      <c r="FM14" s="1781"/>
      <c r="FN14" s="1781"/>
      <c r="FO14" s="1781"/>
      <c r="FP14" s="1781"/>
      <c r="FQ14" s="1781"/>
      <c r="FR14" s="1781"/>
      <c r="FS14" s="1781"/>
      <c r="FT14" s="1781"/>
      <c r="FU14" s="1781"/>
      <c r="FV14" s="1781"/>
      <c r="FW14" s="1781"/>
      <c r="FX14" s="1781"/>
      <c r="FY14" s="1781"/>
      <c r="FZ14" s="1781"/>
      <c r="GA14" s="1781"/>
      <c r="GB14" s="1781"/>
      <c r="GC14" s="1781"/>
      <c r="GD14" s="1781"/>
      <c r="GE14" s="1781"/>
      <c r="GF14" s="1781"/>
      <c r="GG14" s="1781"/>
      <c r="GH14" s="1781"/>
      <c r="GI14" s="1781"/>
      <c r="GJ14" s="1781"/>
      <c r="GK14" s="1781"/>
      <c r="GL14" s="1781"/>
      <c r="GM14" s="1781"/>
      <c r="GN14" s="1781"/>
      <c r="GO14" s="1781"/>
      <c r="GP14" s="1781"/>
      <c r="GQ14" s="1781"/>
      <c r="GR14" s="1781"/>
      <c r="GS14" s="1781"/>
      <c r="GT14" s="1781"/>
      <c r="GU14" s="1781"/>
      <c r="GV14" s="1781"/>
      <c r="GW14" s="1781"/>
      <c r="GX14" s="1781"/>
      <c r="GY14" s="1781"/>
      <c r="GZ14" s="1781"/>
      <c r="HA14" s="1781"/>
      <c r="HB14" s="1781"/>
      <c r="HC14" s="1781"/>
      <c r="HD14" s="1781"/>
      <c r="HE14" s="1781"/>
      <c r="HF14" s="1781"/>
      <c r="HG14" s="1781"/>
      <c r="HH14" s="1781"/>
      <c r="HI14" s="1781"/>
      <c r="HJ14" s="1781"/>
      <c r="HK14" s="1781"/>
      <c r="HL14" s="1781"/>
      <c r="HM14" s="1781"/>
      <c r="HN14" s="1781"/>
      <c r="HO14" s="1781"/>
      <c r="HP14" s="1781"/>
      <c r="HQ14" s="1781"/>
      <c r="HR14" s="1781"/>
      <c r="HS14" s="1781"/>
      <c r="HT14" s="1781"/>
      <c r="HU14" s="1781"/>
      <c r="HV14" s="1781"/>
      <c r="HW14" s="1781"/>
      <c r="HX14" s="1781"/>
      <c r="HY14" s="1781"/>
      <c r="HZ14" s="1781"/>
      <c r="IA14" s="1781"/>
      <c r="IB14" s="1781"/>
      <c r="IC14" s="1781"/>
      <c r="ID14" s="1781"/>
      <c r="IE14" s="1781"/>
      <c r="IF14" s="1781"/>
      <c r="IG14" s="1781"/>
      <c r="IH14" s="1781"/>
      <c r="II14" s="1781"/>
      <c r="IJ14" s="1781"/>
      <c r="IK14" s="1781"/>
      <c r="IL14" s="1781"/>
      <c r="IM14" s="1781"/>
      <c r="IN14" s="1781"/>
      <c r="IO14" s="1781"/>
      <c r="IP14" s="1781"/>
      <c r="IQ14" s="1781"/>
      <c r="IR14" s="1781"/>
      <c r="IS14" s="1781"/>
      <c r="IT14" s="1781"/>
      <c r="IU14" s="1781"/>
    </row>
    <row r="15" spans="1:255" s="1781" customFormat="1" ht="20.100000000000001" customHeight="1">
      <c r="A15" s="1809">
        <v>1</v>
      </c>
      <c r="B15" s="1824" t="s">
        <v>668</v>
      </c>
      <c r="C15" s="1810" t="s">
        <v>1320</v>
      </c>
      <c r="D15" s="1811">
        <f t="shared" si="0"/>
        <v>5</v>
      </c>
      <c r="E15" s="1812">
        <v>3</v>
      </c>
      <c r="F15" s="1813">
        <v>2</v>
      </c>
      <c r="G15" s="1815">
        <v>360</v>
      </c>
      <c r="H15" s="1815">
        <v>340</v>
      </c>
      <c r="I15" s="1816">
        <v>120</v>
      </c>
      <c r="J15" s="1817">
        <v>140</v>
      </c>
      <c r="K15" s="1817">
        <v>120</v>
      </c>
      <c r="L15" s="1826">
        <v>0</v>
      </c>
      <c r="M15" s="1819">
        <f t="shared" si="1"/>
        <v>960</v>
      </c>
      <c r="N15" s="1831">
        <v>8</v>
      </c>
      <c r="O15" s="1821"/>
      <c r="P15" s="1827" t="s">
        <v>1804</v>
      </c>
      <c r="Q15" s="1828"/>
      <c r="T15" s="1828"/>
      <c r="U15" s="1799"/>
      <c r="V15" s="1799"/>
      <c r="W15" s="1828"/>
      <c r="X15" s="1828"/>
      <c r="Y15" s="1828"/>
      <c r="Z15" s="1828"/>
      <c r="AA15" s="1828"/>
      <c r="AB15" s="1828"/>
      <c r="AC15" s="1828"/>
      <c r="AD15" s="1828"/>
      <c r="AE15" s="1828"/>
      <c r="AF15" s="1828"/>
      <c r="AG15" s="1828"/>
      <c r="AH15" s="1828"/>
      <c r="AI15" s="1828"/>
      <c r="AJ15" s="1828"/>
      <c r="AK15" s="1828"/>
      <c r="AL15" s="1828"/>
      <c r="AM15" s="1828"/>
      <c r="AN15" s="1828"/>
      <c r="AO15" s="1828"/>
      <c r="AP15" s="1828"/>
      <c r="AQ15" s="1828"/>
      <c r="AR15" s="1828"/>
      <c r="AS15" s="1828"/>
      <c r="AT15" s="1828"/>
      <c r="AU15" s="1828"/>
      <c r="AV15" s="1828"/>
      <c r="AW15" s="1828"/>
      <c r="AX15" s="1828"/>
      <c r="AY15" s="1828"/>
      <c r="AZ15" s="1828"/>
      <c r="BA15" s="1828"/>
      <c r="BB15" s="1828"/>
      <c r="BC15" s="1828"/>
      <c r="BD15" s="1828"/>
      <c r="BE15" s="1828"/>
      <c r="BF15" s="1828"/>
      <c r="BG15" s="1828"/>
      <c r="BH15" s="1828"/>
      <c r="BI15" s="1828"/>
      <c r="BJ15" s="1828"/>
      <c r="BK15" s="1828"/>
      <c r="BL15" s="1828"/>
      <c r="BM15" s="1828"/>
      <c r="BN15" s="1828"/>
      <c r="BO15" s="1828"/>
      <c r="BP15" s="1828"/>
      <c r="BQ15" s="1828"/>
      <c r="BR15" s="1828"/>
      <c r="BS15" s="1828"/>
      <c r="BT15" s="1828"/>
      <c r="BU15" s="1828"/>
      <c r="BV15" s="1828"/>
      <c r="BW15" s="1828"/>
      <c r="BX15" s="1828"/>
      <c r="BY15" s="1828"/>
      <c r="BZ15" s="1828"/>
      <c r="CA15" s="1828"/>
      <c r="CB15" s="1828"/>
      <c r="CC15" s="1828"/>
      <c r="CD15" s="1828"/>
      <c r="CE15" s="1828"/>
      <c r="CF15" s="1828"/>
      <c r="CG15" s="1828"/>
      <c r="CH15" s="1828"/>
      <c r="CI15" s="1828"/>
      <c r="CJ15" s="1828"/>
      <c r="CK15" s="1828"/>
      <c r="CL15" s="1828"/>
      <c r="CM15" s="1828"/>
      <c r="CN15" s="1828"/>
      <c r="CO15" s="1828"/>
      <c r="CP15" s="1828"/>
      <c r="CQ15" s="1828"/>
      <c r="CR15" s="1828"/>
      <c r="CS15" s="1828"/>
      <c r="CT15" s="1828"/>
      <c r="CU15" s="1828"/>
      <c r="CV15" s="1828"/>
      <c r="CW15" s="1828"/>
      <c r="CX15" s="1828"/>
      <c r="CY15" s="1828"/>
      <c r="CZ15" s="1828"/>
      <c r="DA15" s="1828"/>
      <c r="DB15" s="1828"/>
      <c r="DC15" s="1828"/>
      <c r="DD15" s="1828"/>
      <c r="DE15" s="1828"/>
      <c r="DF15" s="1828"/>
      <c r="DG15" s="1828"/>
      <c r="DH15" s="1828"/>
      <c r="DI15" s="1828"/>
      <c r="DJ15" s="1828"/>
      <c r="DK15" s="1828"/>
      <c r="DL15" s="1828"/>
      <c r="DM15" s="1828"/>
      <c r="DN15" s="1828"/>
      <c r="DO15" s="1828"/>
      <c r="DP15" s="1828"/>
      <c r="DQ15" s="1828"/>
      <c r="DR15" s="1828"/>
      <c r="DS15" s="1828"/>
      <c r="DT15" s="1828"/>
      <c r="DU15" s="1828"/>
      <c r="DV15" s="1828"/>
      <c r="DW15" s="1828"/>
      <c r="DX15" s="1828"/>
      <c r="DY15" s="1828"/>
      <c r="DZ15" s="1828"/>
      <c r="EA15" s="1828"/>
      <c r="EB15" s="1828"/>
      <c r="EC15" s="1828"/>
      <c r="ED15" s="1828"/>
      <c r="EE15" s="1828"/>
      <c r="EF15" s="1828"/>
      <c r="EG15" s="1828"/>
      <c r="EH15" s="1828"/>
      <c r="EI15" s="1828"/>
      <c r="EJ15" s="1828"/>
      <c r="EK15" s="1828"/>
      <c r="EL15" s="1828"/>
      <c r="EM15" s="1828"/>
      <c r="EN15" s="1828"/>
      <c r="EO15" s="1828"/>
      <c r="EP15" s="1828"/>
      <c r="EQ15" s="1828"/>
      <c r="ER15" s="1828"/>
      <c r="ES15" s="1828"/>
      <c r="ET15" s="1828"/>
      <c r="EU15" s="1828"/>
      <c r="EV15" s="1828"/>
      <c r="EW15" s="1828"/>
      <c r="EX15" s="1828"/>
      <c r="EY15" s="1828"/>
      <c r="EZ15" s="1828"/>
      <c r="FA15" s="1828"/>
      <c r="FB15" s="1828"/>
      <c r="FC15" s="1828"/>
      <c r="FD15" s="1828"/>
      <c r="FE15" s="1828"/>
      <c r="FF15" s="1828"/>
      <c r="FG15" s="1828"/>
      <c r="FH15" s="1828"/>
      <c r="FI15" s="1828"/>
      <c r="FJ15" s="1828"/>
      <c r="FK15" s="1828"/>
      <c r="FL15" s="1828"/>
      <c r="FM15" s="1828"/>
      <c r="FN15" s="1828"/>
      <c r="FO15" s="1828"/>
      <c r="FP15" s="1828"/>
      <c r="FQ15" s="1828"/>
      <c r="FR15" s="1828"/>
      <c r="FS15" s="1828"/>
      <c r="FT15" s="1828"/>
      <c r="FU15" s="1828"/>
      <c r="FV15" s="1828"/>
      <c r="FW15" s="1828"/>
      <c r="FX15" s="1828"/>
      <c r="FY15" s="1828"/>
      <c r="FZ15" s="1828"/>
      <c r="GA15" s="1828"/>
      <c r="GB15" s="1828"/>
      <c r="GC15" s="1828"/>
      <c r="GD15" s="1828"/>
      <c r="GE15" s="1828"/>
      <c r="GF15" s="1828"/>
      <c r="GG15" s="1828"/>
      <c r="GH15" s="1828"/>
      <c r="GI15" s="1828"/>
      <c r="GJ15" s="1828"/>
      <c r="GK15" s="1828"/>
      <c r="GL15" s="1828"/>
      <c r="GM15" s="1828"/>
      <c r="GN15" s="1828"/>
      <c r="GO15" s="1828"/>
      <c r="GP15" s="1828"/>
      <c r="GQ15" s="1828"/>
      <c r="GR15" s="1828"/>
      <c r="GS15" s="1828"/>
      <c r="GT15" s="1828"/>
      <c r="GU15" s="1828"/>
      <c r="GV15" s="1828"/>
      <c r="GW15" s="1828"/>
      <c r="GX15" s="1828"/>
      <c r="GY15" s="1828"/>
      <c r="GZ15" s="1828"/>
      <c r="HA15" s="1828"/>
      <c r="HB15" s="1828"/>
      <c r="HC15" s="1828"/>
      <c r="HD15" s="1828"/>
      <c r="HE15" s="1828"/>
      <c r="HF15" s="1828"/>
      <c r="HG15" s="1828"/>
      <c r="HH15" s="1828"/>
      <c r="HI15" s="1828"/>
      <c r="HJ15" s="1828"/>
      <c r="HK15" s="1828"/>
      <c r="HL15" s="1828"/>
      <c r="HM15" s="1828"/>
      <c r="HN15" s="1828"/>
      <c r="HO15" s="1828"/>
      <c r="HP15" s="1828"/>
      <c r="HQ15" s="1828"/>
      <c r="HR15" s="1828"/>
      <c r="HS15" s="1828"/>
      <c r="HT15" s="1828"/>
      <c r="HU15" s="1828"/>
      <c r="HV15" s="1828"/>
      <c r="HW15" s="1828"/>
      <c r="HX15" s="1828"/>
      <c r="HY15" s="1828"/>
      <c r="HZ15" s="1828"/>
      <c r="IA15" s="1828"/>
      <c r="IB15" s="1828"/>
      <c r="IC15" s="1828"/>
      <c r="ID15" s="1828"/>
      <c r="IE15" s="1828"/>
      <c r="IF15" s="1828"/>
      <c r="IG15" s="1828"/>
      <c r="IH15" s="1828"/>
      <c r="II15" s="1828"/>
      <c r="IJ15" s="1828"/>
      <c r="IK15" s="1828"/>
      <c r="IL15" s="1828"/>
      <c r="IM15" s="1828"/>
      <c r="IN15" s="1828"/>
      <c r="IO15" s="1828"/>
      <c r="IP15" s="1828"/>
      <c r="IQ15" s="1828"/>
      <c r="IR15" s="1828"/>
      <c r="IS15" s="1828"/>
      <c r="IT15" s="1828"/>
      <c r="IU15" s="1828"/>
    </row>
    <row r="16" spans="1:255" s="1781" customFormat="1" ht="20.100000000000001" customHeight="1">
      <c r="A16" s="1809">
        <v>5</v>
      </c>
      <c r="B16" s="1824" t="s">
        <v>401</v>
      </c>
      <c r="C16" s="1810" t="s">
        <v>1539</v>
      </c>
      <c r="D16" s="1811">
        <f t="shared" si="0"/>
        <v>6</v>
      </c>
      <c r="E16" s="1812">
        <v>3</v>
      </c>
      <c r="F16" s="1813">
        <v>3</v>
      </c>
      <c r="G16" s="1815">
        <v>320</v>
      </c>
      <c r="H16" s="1815">
        <v>280</v>
      </c>
      <c r="I16" s="1825">
        <v>140</v>
      </c>
      <c r="J16" s="1817">
        <v>220</v>
      </c>
      <c r="K16" s="1817">
        <v>120</v>
      </c>
      <c r="L16" s="1818">
        <v>40</v>
      </c>
      <c r="M16" s="1819">
        <f t="shared" si="1"/>
        <v>940</v>
      </c>
      <c r="N16" s="1831">
        <v>9</v>
      </c>
      <c r="O16" s="1821" t="s">
        <v>194</v>
      </c>
      <c r="P16" s="1827" t="s">
        <v>1668</v>
      </c>
      <c r="Q16" s="1828"/>
      <c r="R16" s="1308"/>
      <c r="S16" s="1828"/>
      <c r="T16" s="1828"/>
      <c r="U16" s="1799"/>
      <c r="V16" s="1799"/>
      <c r="W16" s="1828"/>
      <c r="X16" s="1828"/>
      <c r="Y16" s="1828"/>
      <c r="Z16" s="1828"/>
      <c r="AA16" s="1828"/>
      <c r="AB16" s="1828"/>
      <c r="AC16" s="1828"/>
      <c r="AD16" s="1828"/>
      <c r="AE16" s="1828"/>
      <c r="AF16" s="1828"/>
      <c r="AG16" s="1828"/>
      <c r="AH16" s="1828"/>
      <c r="AI16" s="1828"/>
      <c r="AJ16" s="1828"/>
      <c r="AK16" s="1828"/>
      <c r="AL16" s="1828"/>
      <c r="AM16" s="1828"/>
      <c r="AN16" s="1828"/>
      <c r="AO16" s="1828"/>
      <c r="AP16" s="1828"/>
      <c r="AQ16" s="1828"/>
      <c r="AR16" s="1828"/>
      <c r="AS16" s="1828"/>
      <c r="AT16" s="1828"/>
      <c r="AU16" s="1828"/>
      <c r="AV16" s="1828"/>
      <c r="AW16" s="1828"/>
      <c r="AX16" s="1828"/>
      <c r="AY16" s="1828"/>
      <c r="AZ16" s="1828"/>
      <c r="BA16" s="1828"/>
      <c r="BB16" s="1828"/>
      <c r="BC16" s="1828"/>
      <c r="BD16" s="1828"/>
      <c r="BE16" s="1828"/>
      <c r="BF16" s="1828"/>
      <c r="BG16" s="1828"/>
      <c r="BH16" s="1828"/>
      <c r="BI16" s="1828"/>
      <c r="BJ16" s="1828"/>
      <c r="BK16" s="1828"/>
      <c r="BL16" s="1828"/>
      <c r="BM16" s="1828"/>
      <c r="BN16" s="1828"/>
      <c r="BO16" s="1828"/>
      <c r="BP16" s="1828"/>
      <c r="BQ16" s="1828"/>
      <c r="BR16" s="1828"/>
      <c r="BS16" s="1828"/>
      <c r="BT16" s="1828"/>
      <c r="BU16" s="1828"/>
      <c r="BV16" s="1828"/>
      <c r="BW16" s="1828"/>
      <c r="BX16" s="1828"/>
      <c r="BY16" s="1828"/>
      <c r="BZ16" s="1828"/>
      <c r="CA16" s="1828"/>
      <c r="CB16" s="1828"/>
      <c r="CC16" s="1828"/>
      <c r="CD16" s="1828"/>
      <c r="CE16" s="1828"/>
      <c r="CF16" s="1828"/>
      <c r="CG16" s="1828"/>
      <c r="CH16" s="1828"/>
      <c r="CI16" s="1828"/>
      <c r="CJ16" s="1828"/>
      <c r="CK16" s="1828"/>
      <c r="CL16" s="1828"/>
      <c r="CM16" s="1828"/>
      <c r="CN16" s="1828"/>
      <c r="CO16" s="1828"/>
      <c r="CP16" s="1828"/>
      <c r="CQ16" s="1828"/>
      <c r="CR16" s="1828"/>
      <c r="CS16" s="1828"/>
      <c r="CT16" s="1828"/>
      <c r="CU16" s="1828"/>
      <c r="CV16" s="1828"/>
      <c r="CW16" s="1828"/>
      <c r="CX16" s="1828"/>
      <c r="CY16" s="1828"/>
      <c r="CZ16" s="1828"/>
      <c r="DA16" s="1828"/>
      <c r="DB16" s="1828"/>
      <c r="DC16" s="1828"/>
      <c r="DD16" s="1828"/>
      <c r="DE16" s="1828"/>
      <c r="DF16" s="1828"/>
      <c r="DG16" s="1828"/>
      <c r="DH16" s="1828"/>
      <c r="DI16" s="1828"/>
      <c r="DJ16" s="1828"/>
      <c r="DK16" s="1828"/>
      <c r="DL16" s="1828"/>
      <c r="DM16" s="1828"/>
      <c r="DN16" s="1828"/>
      <c r="DO16" s="1828"/>
      <c r="DP16" s="1828"/>
      <c r="DQ16" s="1828"/>
      <c r="DR16" s="1828"/>
      <c r="DS16" s="1828"/>
      <c r="DT16" s="1828"/>
      <c r="DU16" s="1828"/>
      <c r="DV16" s="1828"/>
      <c r="DW16" s="1828"/>
      <c r="DX16" s="1828"/>
      <c r="DY16" s="1828"/>
      <c r="DZ16" s="1828"/>
      <c r="EA16" s="1828"/>
      <c r="EB16" s="1828"/>
      <c r="EC16" s="1828"/>
      <c r="ED16" s="1828"/>
      <c r="EE16" s="1828"/>
      <c r="EF16" s="1828"/>
      <c r="EG16" s="1828"/>
      <c r="EH16" s="1828"/>
      <c r="EI16" s="1828"/>
      <c r="EJ16" s="1828"/>
      <c r="EK16" s="1828"/>
      <c r="EL16" s="1828"/>
      <c r="EM16" s="1828"/>
      <c r="EN16" s="1828"/>
      <c r="EO16" s="1828"/>
      <c r="EP16" s="1828"/>
      <c r="EQ16" s="1828"/>
      <c r="ER16" s="1828"/>
      <c r="ES16" s="1828"/>
      <c r="ET16" s="1828"/>
      <c r="EU16" s="1828"/>
      <c r="EV16" s="1828"/>
      <c r="EW16" s="1828"/>
      <c r="EX16" s="1828"/>
      <c r="EY16" s="1828"/>
      <c r="EZ16" s="1828"/>
      <c r="FA16" s="1828"/>
      <c r="FB16" s="1828"/>
      <c r="FC16" s="1828"/>
      <c r="FD16" s="1828"/>
      <c r="FE16" s="1828"/>
      <c r="FF16" s="1828"/>
      <c r="FG16" s="1828"/>
      <c r="FH16" s="1828"/>
      <c r="FI16" s="1828"/>
      <c r="FJ16" s="1828"/>
      <c r="FK16" s="1828"/>
      <c r="FL16" s="1828"/>
      <c r="FM16" s="1828"/>
      <c r="FN16" s="1828"/>
      <c r="FO16" s="1828"/>
      <c r="FP16" s="1828"/>
      <c r="FQ16" s="1828"/>
      <c r="FR16" s="1828"/>
      <c r="FS16" s="1828"/>
      <c r="FT16" s="1828"/>
      <c r="FU16" s="1828"/>
      <c r="FV16" s="1828"/>
      <c r="FW16" s="1828"/>
      <c r="FX16" s="1828"/>
      <c r="FY16" s="1828"/>
      <c r="FZ16" s="1828"/>
      <c r="GA16" s="1828"/>
      <c r="GB16" s="1828"/>
      <c r="GC16" s="1828"/>
      <c r="GD16" s="1828"/>
      <c r="GE16" s="1828"/>
      <c r="GF16" s="1828"/>
      <c r="GG16" s="1828"/>
      <c r="GH16" s="1828"/>
      <c r="GI16" s="1828"/>
      <c r="GJ16" s="1828"/>
      <c r="GK16" s="1828"/>
      <c r="GL16" s="1828"/>
      <c r="GM16" s="1828"/>
      <c r="GN16" s="1828"/>
      <c r="GO16" s="1828"/>
      <c r="GP16" s="1828"/>
      <c r="GQ16" s="1828"/>
      <c r="GR16" s="1828"/>
      <c r="GS16" s="1828"/>
      <c r="GT16" s="1828"/>
      <c r="GU16" s="1828"/>
      <c r="GV16" s="1828"/>
      <c r="GW16" s="1828"/>
      <c r="GX16" s="1828"/>
      <c r="GY16" s="1828"/>
      <c r="GZ16" s="1828"/>
      <c r="HA16" s="1828"/>
      <c r="HB16" s="1828"/>
      <c r="HC16" s="1828"/>
      <c r="HD16" s="1828"/>
      <c r="HE16" s="1828"/>
      <c r="HF16" s="1828"/>
      <c r="HG16" s="1828"/>
      <c r="HH16" s="1828"/>
      <c r="HI16" s="1828"/>
      <c r="HJ16" s="1828"/>
      <c r="HK16" s="1828"/>
      <c r="HL16" s="1828"/>
      <c r="HM16" s="1828"/>
      <c r="HN16" s="1828"/>
      <c r="HO16" s="1828"/>
      <c r="HP16" s="1828"/>
      <c r="HQ16" s="1828"/>
      <c r="HR16" s="1828"/>
      <c r="HS16" s="1828"/>
      <c r="HT16" s="1828"/>
      <c r="HU16" s="1828"/>
      <c r="HV16" s="1828"/>
      <c r="HW16" s="1828"/>
      <c r="HX16" s="1828"/>
      <c r="HY16" s="1828"/>
      <c r="HZ16" s="1828"/>
      <c r="IA16" s="1828"/>
      <c r="IB16" s="1828"/>
      <c r="IC16" s="1828"/>
      <c r="ID16" s="1828"/>
      <c r="IE16" s="1828"/>
      <c r="IF16" s="1828"/>
      <c r="IG16" s="1828"/>
      <c r="IH16" s="1828"/>
      <c r="II16" s="1828"/>
      <c r="IJ16" s="1828"/>
      <c r="IK16" s="1828"/>
      <c r="IL16" s="1828"/>
      <c r="IM16" s="1828"/>
      <c r="IN16" s="1828"/>
      <c r="IO16" s="1828"/>
      <c r="IP16" s="1828"/>
      <c r="IQ16" s="1828"/>
      <c r="IR16" s="1828"/>
      <c r="IS16" s="1828"/>
      <c r="IT16" s="1828"/>
      <c r="IU16" s="1828"/>
    </row>
    <row r="17" spans="1:255" s="1781" customFormat="1" ht="20.100000000000001" customHeight="1">
      <c r="A17" s="1809">
        <v>9</v>
      </c>
      <c r="B17" s="1824" t="s">
        <v>18</v>
      </c>
      <c r="C17" s="1810" t="s">
        <v>1328</v>
      </c>
      <c r="D17" s="1811">
        <f t="shared" si="0"/>
        <v>4</v>
      </c>
      <c r="E17" s="1812">
        <v>2</v>
      </c>
      <c r="F17" s="1813">
        <v>2</v>
      </c>
      <c r="G17" s="1815">
        <v>420</v>
      </c>
      <c r="H17" s="1815">
        <v>240</v>
      </c>
      <c r="I17" s="1826">
        <v>0</v>
      </c>
      <c r="J17" s="1817">
        <v>120</v>
      </c>
      <c r="K17" s="1817">
        <v>120</v>
      </c>
      <c r="L17" s="1826">
        <v>0</v>
      </c>
      <c r="M17" s="1819">
        <f t="shared" si="1"/>
        <v>900</v>
      </c>
      <c r="N17" s="1831">
        <v>10</v>
      </c>
      <c r="O17" s="1821" t="s">
        <v>159</v>
      </c>
      <c r="P17" s="1827" t="s">
        <v>1671</v>
      </c>
      <c r="Q17" s="1828"/>
      <c r="T17" s="1828"/>
      <c r="U17" s="1799"/>
      <c r="V17" s="1799"/>
      <c r="W17" s="1828"/>
      <c r="X17" s="1828"/>
      <c r="Y17" s="1828"/>
      <c r="Z17" s="1828"/>
      <c r="AA17" s="1828"/>
      <c r="AB17" s="1828"/>
      <c r="AC17" s="1828"/>
      <c r="AD17" s="1828"/>
      <c r="AE17" s="1828"/>
      <c r="AF17" s="1828"/>
      <c r="AG17" s="1828"/>
      <c r="AH17" s="1828"/>
      <c r="AI17" s="1828"/>
      <c r="AJ17" s="1828"/>
      <c r="AK17" s="1828"/>
      <c r="AL17" s="1828"/>
      <c r="AM17" s="1828"/>
      <c r="AN17" s="1828"/>
      <c r="AO17" s="1828"/>
      <c r="AP17" s="1828"/>
      <c r="AQ17" s="1828"/>
      <c r="AR17" s="1828"/>
      <c r="AS17" s="1828"/>
      <c r="AT17" s="1828"/>
      <c r="AU17" s="1828"/>
      <c r="AV17" s="1828"/>
      <c r="AW17" s="1828"/>
      <c r="AX17" s="1828"/>
      <c r="AY17" s="1828"/>
      <c r="AZ17" s="1828"/>
      <c r="BA17" s="1828"/>
      <c r="BB17" s="1828"/>
      <c r="BC17" s="1828"/>
      <c r="BD17" s="1828"/>
      <c r="BE17" s="1828"/>
      <c r="BF17" s="1828"/>
      <c r="BG17" s="1828"/>
      <c r="BH17" s="1828"/>
      <c r="BI17" s="1828"/>
      <c r="BJ17" s="1828"/>
      <c r="BK17" s="1828"/>
      <c r="BL17" s="1828"/>
      <c r="BM17" s="1828"/>
      <c r="BN17" s="1828"/>
      <c r="BO17" s="1828"/>
      <c r="BP17" s="1828"/>
      <c r="BQ17" s="1828"/>
      <c r="BR17" s="1828"/>
      <c r="BS17" s="1828"/>
      <c r="BT17" s="1828"/>
      <c r="BU17" s="1828"/>
      <c r="BV17" s="1828"/>
      <c r="BW17" s="1828"/>
      <c r="BX17" s="1828"/>
      <c r="BY17" s="1828"/>
      <c r="BZ17" s="1828"/>
      <c r="CA17" s="1828"/>
      <c r="CB17" s="1828"/>
      <c r="CC17" s="1828"/>
      <c r="CD17" s="1828"/>
      <c r="CE17" s="1828"/>
      <c r="CF17" s="1828"/>
      <c r="CG17" s="1828"/>
      <c r="CH17" s="1828"/>
      <c r="CI17" s="1828"/>
      <c r="CJ17" s="1828"/>
      <c r="CK17" s="1828"/>
      <c r="CL17" s="1828"/>
      <c r="CM17" s="1828"/>
      <c r="CN17" s="1828"/>
      <c r="CO17" s="1828"/>
      <c r="CP17" s="1828"/>
      <c r="CQ17" s="1828"/>
      <c r="CR17" s="1828"/>
      <c r="CS17" s="1828"/>
      <c r="CT17" s="1828"/>
      <c r="CU17" s="1828"/>
      <c r="CV17" s="1828"/>
      <c r="CW17" s="1828"/>
      <c r="CX17" s="1828"/>
      <c r="CY17" s="1828"/>
      <c r="CZ17" s="1828"/>
      <c r="DA17" s="1828"/>
      <c r="DB17" s="1828"/>
      <c r="DC17" s="1828"/>
      <c r="DD17" s="1828"/>
      <c r="DE17" s="1828"/>
      <c r="DF17" s="1828"/>
      <c r="DG17" s="1828"/>
      <c r="DH17" s="1828"/>
      <c r="DI17" s="1828"/>
      <c r="DJ17" s="1828"/>
      <c r="DK17" s="1828"/>
      <c r="DL17" s="1828"/>
      <c r="DM17" s="1828"/>
      <c r="DN17" s="1828"/>
      <c r="DO17" s="1828"/>
      <c r="DP17" s="1828"/>
      <c r="DQ17" s="1828"/>
      <c r="DR17" s="1828"/>
      <c r="DS17" s="1828"/>
      <c r="DT17" s="1828"/>
      <c r="DU17" s="1828"/>
      <c r="DV17" s="1828"/>
      <c r="DW17" s="1828"/>
      <c r="DX17" s="1828"/>
      <c r="DY17" s="1828"/>
      <c r="DZ17" s="1828"/>
      <c r="EA17" s="1828"/>
      <c r="EB17" s="1828"/>
      <c r="EC17" s="1828"/>
      <c r="ED17" s="1828"/>
      <c r="EE17" s="1828"/>
      <c r="EF17" s="1828"/>
      <c r="EG17" s="1828"/>
      <c r="EH17" s="1828"/>
      <c r="EI17" s="1828"/>
      <c r="EJ17" s="1828"/>
      <c r="EK17" s="1828"/>
      <c r="EL17" s="1828"/>
      <c r="EM17" s="1828"/>
      <c r="EN17" s="1828"/>
      <c r="EO17" s="1828"/>
      <c r="EP17" s="1828"/>
      <c r="EQ17" s="1828"/>
      <c r="ER17" s="1828"/>
      <c r="ES17" s="1828"/>
      <c r="ET17" s="1828"/>
      <c r="EU17" s="1828"/>
      <c r="EV17" s="1828"/>
      <c r="EW17" s="1828"/>
      <c r="EX17" s="1828"/>
      <c r="EY17" s="1828"/>
      <c r="EZ17" s="1828"/>
      <c r="FA17" s="1828"/>
      <c r="FB17" s="1828"/>
      <c r="FC17" s="1828"/>
      <c r="FD17" s="1828"/>
      <c r="FE17" s="1828"/>
      <c r="FF17" s="1828"/>
      <c r="FG17" s="1828"/>
      <c r="FH17" s="1828"/>
      <c r="FI17" s="1828"/>
      <c r="FJ17" s="1828"/>
      <c r="FK17" s="1828"/>
      <c r="FL17" s="1828"/>
      <c r="FM17" s="1828"/>
      <c r="FN17" s="1828"/>
      <c r="FO17" s="1828"/>
      <c r="FP17" s="1828"/>
      <c r="FQ17" s="1828"/>
      <c r="FR17" s="1828"/>
      <c r="FS17" s="1828"/>
      <c r="FT17" s="1828"/>
      <c r="FU17" s="1828"/>
      <c r="FV17" s="1828"/>
      <c r="FW17" s="1828"/>
      <c r="FX17" s="1828"/>
      <c r="FY17" s="1828"/>
      <c r="FZ17" s="1828"/>
      <c r="GA17" s="1828"/>
      <c r="GB17" s="1828"/>
      <c r="GC17" s="1828"/>
      <c r="GD17" s="1828"/>
      <c r="GE17" s="1828"/>
      <c r="GF17" s="1828"/>
      <c r="GG17" s="1828"/>
      <c r="GH17" s="1828"/>
      <c r="GI17" s="1828"/>
      <c r="GJ17" s="1828"/>
      <c r="GK17" s="1828"/>
      <c r="GL17" s="1828"/>
      <c r="GM17" s="1828"/>
      <c r="GN17" s="1828"/>
      <c r="GO17" s="1828"/>
      <c r="GP17" s="1828"/>
      <c r="GQ17" s="1828"/>
      <c r="GR17" s="1828"/>
      <c r="GS17" s="1828"/>
      <c r="GT17" s="1828"/>
      <c r="GU17" s="1828"/>
      <c r="GV17" s="1828"/>
      <c r="GW17" s="1828"/>
      <c r="GX17" s="1828"/>
      <c r="GY17" s="1828"/>
      <c r="GZ17" s="1828"/>
      <c r="HA17" s="1828"/>
      <c r="HB17" s="1828"/>
      <c r="HC17" s="1828"/>
      <c r="HD17" s="1828"/>
      <c r="HE17" s="1828"/>
      <c r="HF17" s="1828"/>
      <c r="HG17" s="1828"/>
      <c r="HH17" s="1828"/>
      <c r="HI17" s="1828"/>
      <c r="HJ17" s="1828"/>
      <c r="HK17" s="1828"/>
      <c r="HL17" s="1828"/>
      <c r="HM17" s="1828"/>
      <c r="HN17" s="1828"/>
      <c r="HO17" s="1828"/>
      <c r="HP17" s="1828"/>
      <c r="HQ17" s="1828"/>
      <c r="HR17" s="1828"/>
      <c r="HS17" s="1828"/>
      <c r="HT17" s="1828"/>
      <c r="HU17" s="1828"/>
      <c r="HV17" s="1828"/>
      <c r="HW17" s="1828"/>
      <c r="HX17" s="1828"/>
      <c r="HY17" s="1828"/>
      <c r="HZ17" s="1828"/>
      <c r="IA17" s="1828"/>
      <c r="IB17" s="1828"/>
      <c r="IC17" s="1828"/>
      <c r="ID17" s="1828"/>
      <c r="IE17" s="1828"/>
      <c r="IF17" s="1828"/>
      <c r="IG17" s="1828"/>
      <c r="IH17" s="1828"/>
      <c r="II17" s="1828"/>
      <c r="IJ17" s="1828"/>
      <c r="IK17" s="1828"/>
      <c r="IL17" s="1828"/>
      <c r="IM17" s="1828"/>
      <c r="IN17" s="1828"/>
      <c r="IO17" s="1828"/>
      <c r="IP17" s="1828"/>
      <c r="IQ17" s="1828"/>
      <c r="IR17" s="1828"/>
      <c r="IS17" s="1828"/>
      <c r="IT17" s="1828"/>
      <c r="IU17" s="1828"/>
    </row>
    <row r="18" spans="1:255" s="1781" customFormat="1" ht="20.100000000000001" customHeight="1">
      <c r="A18" s="1809">
        <v>15</v>
      </c>
      <c r="B18" s="1832" t="s">
        <v>145</v>
      </c>
      <c r="C18" s="1810" t="s">
        <v>1336</v>
      </c>
      <c r="D18" s="1811">
        <f t="shared" si="0"/>
        <v>6</v>
      </c>
      <c r="E18" s="1812">
        <v>3</v>
      </c>
      <c r="F18" s="1813">
        <v>3</v>
      </c>
      <c r="G18" s="1815">
        <v>320</v>
      </c>
      <c r="H18" s="1815">
        <v>200</v>
      </c>
      <c r="I18" s="1816">
        <v>160</v>
      </c>
      <c r="J18" s="1817">
        <v>200</v>
      </c>
      <c r="K18" s="1817">
        <v>100</v>
      </c>
      <c r="L18" s="1833">
        <v>0</v>
      </c>
      <c r="M18" s="1819">
        <f t="shared" si="1"/>
        <v>820</v>
      </c>
      <c r="N18" s="1831">
        <v>11</v>
      </c>
      <c r="O18" s="1821"/>
      <c r="P18" s="1827" t="s">
        <v>1671</v>
      </c>
      <c r="U18" s="1799"/>
      <c r="V18" s="1799"/>
    </row>
    <row r="19" spans="1:255" s="1781" customFormat="1" ht="20.100000000000001" customHeight="1">
      <c r="A19" s="1809">
        <v>14</v>
      </c>
      <c r="B19" s="1832" t="s">
        <v>147</v>
      </c>
      <c r="C19" s="1810" t="s">
        <v>1332</v>
      </c>
      <c r="D19" s="1811">
        <f t="shared" si="0"/>
        <v>6</v>
      </c>
      <c r="E19" s="1812">
        <v>3</v>
      </c>
      <c r="F19" s="1813">
        <v>3</v>
      </c>
      <c r="G19" s="1815">
        <v>240</v>
      </c>
      <c r="H19" s="1815">
        <v>120</v>
      </c>
      <c r="I19" s="1816">
        <v>60</v>
      </c>
      <c r="J19" s="1817">
        <v>220</v>
      </c>
      <c r="K19" s="1817">
        <v>140</v>
      </c>
      <c r="L19" s="1833">
        <v>80</v>
      </c>
      <c r="M19" s="1819">
        <f t="shared" si="1"/>
        <v>720</v>
      </c>
      <c r="N19" s="1831">
        <v>12</v>
      </c>
      <c r="O19" s="1821"/>
      <c r="P19" s="1822" t="s">
        <v>59</v>
      </c>
      <c r="U19" s="1799"/>
      <c r="V19" s="1799"/>
    </row>
    <row r="20" spans="1:255" s="1781" customFormat="1" ht="20.100000000000001" customHeight="1">
      <c r="A20" s="1809">
        <v>11</v>
      </c>
      <c r="B20" s="1832" t="s">
        <v>146</v>
      </c>
      <c r="C20" s="1810" t="s">
        <v>1805</v>
      </c>
      <c r="D20" s="1811">
        <f t="shared" si="0"/>
        <v>4</v>
      </c>
      <c r="E20" s="1812">
        <v>2</v>
      </c>
      <c r="F20" s="1813">
        <v>2</v>
      </c>
      <c r="G20" s="1815">
        <v>180</v>
      </c>
      <c r="H20" s="1815">
        <v>20</v>
      </c>
      <c r="I20" s="1826">
        <v>0</v>
      </c>
      <c r="J20" s="1817">
        <v>240</v>
      </c>
      <c r="K20" s="1817">
        <v>180</v>
      </c>
      <c r="L20" s="1834">
        <v>40</v>
      </c>
      <c r="M20" s="1819">
        <f t="shared" si="1"/>
        <v>620</v>
      </c>
      <c r="N20" s="1831">
        <v>13</v>
      </c>
      <c r="O20" s="1821"/>
      <c r="P20" s="1827" t="s">
        <v>1671</v>
      </c>
      <c r="U20" s="1799"/>
      <c r="V20" s="1799"/>
    </row>
    <row r="21" spans="1:255" s="1781" customFormat="1" ht="20.100000000000001" customHeight="1">
      <c r="A21" s="1809">
        <v>16</v>
      </c>
      <c r="B21" s="1832" t="s">
        <v>131</v>
      </c>
      <c r="C21" s="1810" t="s">
        <v>452</v>
      </c>
      <c r="D21" s="1811">
        <f t="shared" si="0"/>
        <v>6</v>
      </c>
      <c r="E21" s="1812">
        <v>3</v>
      </c>
      <c r="F21" s="1813">
        <v>3</v>
      </c>
      <c r="G21" s="1815">
        <v>180</v>
      </c>
      <c r="H21" s="1815">
        <v>140</v>
      </c>
      <c r="I21" s="1816">
        <v>140</v>
      </c>
      <c r="J21" s="1817">
        <v>120</v>
      </c>
      <c r="K21" s="1817">
        <v>100</v>
      </c>
      <c r="L21" s="1833">
        <v>80</v>
      </c>
      <c r="M21" s="1819">
        <f t="shared" si="1"/>
        <v>540</v>
      </c>
      <c r="N21" s="1831">
        <v>14</v>
      </c>
      <c r="O21" s="1821"/>
      <c r="P21" s="1827" t="s">
        <v>1673</v>
      </c>
      <c r="U21" s="1799"/>
      <c r="V21" s="1799"/>
    </row>
    <row r="22" spans="1:255" s="1781" customFormat="1" ht="20.100000000000001" customHeight="1">
      <c r="A22" s="1809">
        <v>12</v>
      </c>
      <c r="B22" s="1824" t="s">
        <v>1087</v>
      </c>
      <c r="C22" s="1810" t="s">
        <v>1334</v>
      </c>
      <c r="D22" s="1811">
        <f t="shared" si="0"/>
        <v>4</v>
      </c>
      <c r="E22" s="1812">
        <v>2</v>
      </c>
      <c r="F22" s="1813">
        <v>2</v>
      </c>
      <c r="G22" s="1815">
        <v>180</v>
      </c>
      <c r="H22" s="1815">
        <v>160</v>
      </c>
      <c r="I22" s="1834">
        <v>0</v>
      </c>
      <c r="J22" s="1817">
        <v>100</v>
      </c>
      <c r="K22" s="1817">
        <v>20</v>
      </c>
      <c r="L22" s="1834">
        <v>0</v>
      </c>
      <c r="M22" s="1819">
        <f t="shared" si="1"/>
        <v>460</v>
      </c>
      <c r="N22" s="1831">
        <v>15</v>
      </c>
      <c r="O22" s="1821" t="s">
        <v>206</v>
      </c>
      <c r="P22" s="1827" t="s">
        <v>1668</v>
      </c>
      <c r="U22" s="1799"/>
      <c r="V22" s="1799"/>
    </row>
    <row r="23" spans="1:255" s="1781" customFormat="1" ht="20.100000000000001" customHeight="1">
      <c r="A23" s="1809">
        <v>3</v>
      </c>
      <c r="B23" s="1835" t="s">
        <v>834</v>
      </c>
      <c r="C23" s="1810" t="s">
        <v>1323</v>
      </c>
      <c r="D23" s="1811">
        <f t="shared" si="0"/>
        <v>6</v>
      </c>
      <c r="E23" s="1812">
        <v>3</v>
      </c>
      <c r="F23" s="1813">
        <v>3</v>
      </c>
      <c r="G23" s="1815">
        <v>240</v>
      </c>
      <c r="H23" s="1815">
        <v>100</v>
      </c>
      <c r="I23" s="1825">
        <v>80</v>
      </c>
      <c r="J23" s="1817">
        <v>40</v>
      </c>
      <c r="K23" s="1817">
        <v>40</v>
      </c>
      <c r="L23" s="1818">
        <v>20</v>
      </c>
      <c r="M23" s="1819">
        <f t="shared" si="1"/>
        <v>420</v>
      </c>
      <c r="N23" s="1831">
        <v>16</v>
      </c>
      <c r="O23" s="1821"/>
      <c r="P23" s="1827" t="s">
        <v>1674</v>
      </c>
      <c r="U23" s="1799"/>
      <c r="V23" s="1799"/>
    </row>
    <row r="24" spans="1:255" s="1781" customFormat="1" ht="20.100000000000001" customHeight="1">
      <c r="A24" s="1809">
        <v>17</v>
      </c>
      <c r="B24" s="1824" t="s">
        <v>1792</v>
      </c>
      <c r="C24" s="1810" t="s">
        <v>1806</v>
      </c>
      <c r="D24" s="1811">
        <f t="shared" si="0"/>
        <v>3</v>
      </c>
      <c r="E24" s="1812">
        <v>3</v>
      </c>
      <c r="F24" s="1836">
        <v>0</v>
      </c>
      <c r="G24" s="1815">
        <v>580</v>
      </c>
      <c r="H24" s="1815">
        <v>460</v>
      </c>
      <c r="I24" s="1816">
        <v>240</v>
      </c>
      <c r="J24" s="1834">
        <v>0</v>
      </c>
      <c r="K24" s="1834">
        <v>0</v>
      </c>
      <c r="L24" s="1834">
        <v>0</v>
      </c>
      <c r="M24" s="1837">
        <f t="shared" si="1"/>
        <v>1040</v>
      </c>
      <c r="N24" s="1831">
        <v>17</v>
      </c>
      <c r="O24" s="1821"/>
      <c r="P24" s="1827" t="s">
        <v>1807</v>
      </c>
      <c r="U24" s="1799"/>
      <c r="V24" s="1799"/>
    </row>
    <row r="25" spans="1:255" s="1823" customFormat="1" ht="19.5" customHeight="1">
      <c r="A25" s="1838"/>
      <c r="B25" s="1839" t="s">
        <v>1808</v>
      </c>
      <c r="C25" s="1838"/>
      <c r="D25" s="1840">
        <f>SUM(D2:D24)</f>
        <v>91</v>
      </c>
      <c r="E25" s="1841">
        <f>SUM(E2:E24)</f>
        <v>48</v>
      </c>
      <c r="F25" s="1842">
        <f>SUM(F2:F24)</f>
        <v>43</v>
      </c>
      <c r="G25" s="1843"/>
      <c r="H25" s="1844"/>
      <c r="I25" s="1843"/>
      <c r="J25" s="1845"/>
      <c r="K25" s="1845"/>
      <c r="L25" s="1846"/>
      <c r="M25" s="1847"/>
      <c r="N25" s="1848"/>
      <c r="O25" s="148"/>
      <c r="P25" s="1849"/>
      <c r="R25" s="1850"/>
      <c r="S25" s="1773"/>
    </row>
    <row r="26" spans="1:255">
      <c r="S26" s="1773"/>
    </row>
    <row r="27" spans="1:255" ht="16.5">
      <c r="A27" s="359"/>
      <c r="B27" s="342" t="s">
        <v>1809</v>
      </c>
      <c r="C27" s="359"/>
      <c r="D27" s="1851"/>
      <c r="E27" s="1851"/>
      <c r="F27" s="1851"/>
      <c r="G27" s="359"/>
      <c r="H27" s="359"/>
      <c r="I27" s="359"/>
      <c r="J27" s="359"/>
      <c r="K27" s="359"/>
      <c r="L27" s="359"/>
      <c r="M27" s="18"/>
      <c r="N27" s="1852"/>
      <c r="O27" s="1853"/>
      <c r="Q27" s="359"/>
      <c r="R27" s="1851"/>
      <c r="S27" s="1773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9"/>
      <c r="AY27" s="359"/>
      <c r="AZ27" s="359"/>
      <c r="BA27" s="359"/>
      <c r="BB27" s="359"/>
      <c r="BC27" s="359"/>
      <c r="BD27" s="359"/>
      <c r="BE27" s="359"/>
      <c r="BF27" s="359"/>
      <c r="BG27" s="359"/>
      <c r="BH27" s="359"/>
      <c r="BI27" s="359"/>
      <c r="BJ27" s="359"/>
      <c r="BK27" s="359"/>
      <c r="BL27" s="359"/>
      <c r="BM27" s="359"/>
      <c r="BN27" s="359"/>
      <c r="BO27" s="359"/>
      <c r="BP27" s="359"/>
      <c r="BQ27" s="359"/>
      <c r="BR27" s="359"/>
      <c r="BS27" s="359"/>
      <c r="BT27" s="359"/>
      <c r="BU27" s="359"/>
      <c r="BV27" s="359"/>
      <c r="BW27" s="359"/>
      <c r="BX27" s="359"/>
      <c r="BY27" s="359"/>
      <c r="BZ27" s="359"/>
      <c r="CA27" s="359"/>
      <c r="CB27" s="359"/>
      <c r="CC27" s="359"/>
      <c r="CD27" s="359"/>
      <c r="CE27" s="359"/>
      <c r="CF27" s="359"/>
      <c r="CG27" s="359"/>
      <c r="CH27" s="359"/>
      <c r="CI27" s="359"/>
      <c r="CJ27" s="359"/>
      <c r="CK27" s="359"/>
      <c r="CL27" s="359"/>
      <c r="CM27" s="359"/>
      <c r="CN27" s="359"/>
      <c r="CO27" s="359"/>
      <c r="CP27" s="359"/>
      <c r="CQ27" s="359"/>
      <c r="CR27" s="359"/>
      <c r="CS27" s="359"/>
      <c r="CT27" s="359"/>
      <c r="CU27" s="359"/>
      <c r="CV27" s="359"/>
      <c r="CW27" s="359"/>
      <c r="CX27" s="359"/>
      <c r="CY27" s="359"/>
      <c r="CZ27" s="359"/>
      <c r="DA27" s="359"/>
      <c r="DB27" s="359"/>
      <c r="DC27" s="359"/>
      <c r="DD27" s="359"/>
      <c r="DE27" s="359"/>
      <c r="DF27" s="359"/>
      <c r="DG27" s="359"/>
      <c r="DH27" s="359"/>
      <c r="DI27" s="359"/>
      <c r="DJ27" s="359"/>
      <c r="DK27" s="359"/>
      <c r="DL27" s="359"/>
      <c r="DM27" s="359"/>
      <c r="DN27" s="359"/>
      <c r="DO27" s="359"/>
      <c r="DP27" s="359"/>
      <c r="DQ27" s="359"/>
      <c r="DR27" s="359"/>
      <c r="DS27" s="359"/>
      <c r="DT27" s="359"/>
      <c r="DU27" s="359"/>
      <c r="DV27" s="359"/>
      <c r="DW27" s="359"/>
      <c r="DX27" s="359"/>
      <c r="DY27" s="359"/>
      <c r="DZ27" s="359"/>
      <c r="EA27" s="359"/>
      <c r="EB27" s="359"/>
      <c r="EC27" s="359"/>
      <c r="ED27" s="359"/>
      <c r="EE27" s="359"/>
      <c r="EF27" s="359"/>
      <c r="EG27" s="359"/>
      <c r="EH27" s="359"/>
      <c r="EI27" s="359"/>
      <c r="EJ27" s="359"/>
      <c r="EK27" s="359"/>
      <c r="EL27" s="359"/>
      <c r="EM27" s="359"/>
      <c r="EN27" s="359"/>
      <c r="EO27" s="359"/>
      <c r="EP27" s="359"/>
      <c r="EQ27" s="359"/>
      <c r="ER27" s="359"/>
      <c r="ES27" s="359"/>
      <c r="ET27" s="359"/>
      <c r="EU27" s="359"/>
      <c r="EV27" s="359"/>
      <c r="EW27" s="359"/>
      <c r="EX27" s="359"/>
      <c r="EY27" s="359"/>
      <c r="EZ27" s="359"/>
      <c r="FA27" s="359"/>
      <c r="FB27" s="359"/>
      <c r="FC27" s="359"/>
      <c r="FD27" s="359"/>
      <c r="FE27" s="359"/>
      <c r="FF27" s="359"/>
      <c r="FG27" s="359"/>
      <c r="FH27" s="359"/>
      <c r="FI27" s="359"/>
      <c r="FJ27" s="359"/>
      <c r="FK27" s="359"/>
      <c r="FL27" s="359"/>
      <c r="FM27" s="359"/>
      <c r="FN27" s="359"/>
      <c r="FO27" s="359"/>
      <c r="FP27" s="359"/>
      <c r="FQ27" s="359"/>
      <c r="FR27" s="359"/>
      <c r="FS27" s="359"/>
      <c r="FT27" s="359"/>
      <c r="FU27" s="359"/>
      <c r="FV27" s="359"/>
      <c r="FW27" s="359"/>
      <c r="FX27" s="359"/>
      <c r="FY27" s="359"/>
      <c r="FZ27" s="359"/>
      <c r="GA27" s="359"/>
      <c r="GB27" s="359"/>
      <c r="GC27" s="359"/>
      <c r="GD27" s="359"/>
      <c r="GE27" s="359"/>
      <c r="GF27" s="359"/>
      <c r="GG27" s="359"/>
      <c r="GH27" s="359"/>
      <c r="GI27" s="359"/>
      <c r="GJ27" s="359"/>
      <c r="GK27" s="359"/>
      <c r="GL27" s="359"/>
      <c r="GM27" s="359"/>
      <c r="GN27" s="359"/>
      <c r="GO27" s="359"/>
      <c r="GP27" s="359"/>
      <c r="GQ27" s="359"/>
      <c r="GR27" s="359"/>
      <c r="GS27" s="359"/>
      <c r="GT27" s="359"/>
      <c r="GU27" s="359"/>
      <c r="GV27" s="359"/>
      <c r="GW27" s="359"/>
      <c r="GX27" s="359"/>
      <c r="GY27" s="359"/>
      <c r="GZ27" s="359"/>
      <c r="HA27" s="359"/>
      <c r="HB27" s="359"/>
      <c r="HC27" s="359"/>
      <c r="HD27" s="359"/>
      <c r="HE27" s="359"/>
      <c r="HF27" s="359"/>
      <c r="HG27" s="359"/>
      <c r="HH27" s="359"/>
      <c r="HI27" s="359"/>
      <c r="HJ27" s="359"/>
      <c r="HK27" s="359"/>
      <c r="HL27" s="359"/>
      <c r="HM27" s="359"/>
      <c r="HN27" s="359"/>
      <c r="HO27" s="359"/>
      <c r="HP27" s="359"/>
      <c r="HQ27" s="359"/>
      <c r="HR27" s="359"/>
      <c r="HS27" s="359"/>
      <c r="HT27" s="359"/>
      <c r="HU27" s="359"/>
      <c r="HV27" s="359"/>
      <c r="HW27" s="359"/>
      <c r="HX27" s="359"/>
      <c r="HY27" s="359"/>
      <c r="HZ27" s="359"/>
      <c r="IA27" s="359"/>
      <c r="IB27" s="359"/>
      <c r="IC27" s="359"/>
      <c r="ID27" s="359"/>
      <c r="IE27" s="359"/>
      <c r="IF27" s="359"/>
      <c r="IG27" s="359"/>
      <c r="IH27" s="359"/>
      <c r="II27" s="359"/>
      <c r="IJ27" s="359"/>
      <c r="IK27" s="359"/>
      <c r="IL27" s="359"/>
      <c r="IM27" s="359"/>
      <c r="IN27" s="359"/>
      <c r="IO27" s="359"/>
      <c r="IP27" s="359"/>
      <c r="IQ27" s="359"/>
      <c r="IR27" s="359"/>
      <c r="IS27" s="359"/>
      <c r="IT27" s="359"/>
      <c r="IU27" s="359"/>
    </row>
    <row r="28" spans="1:255" ht="16.5">
      <c r="A28" s="359"/>
      <c r="B28" s="342" t="s">
        <v>1810</v>
      </c>
      <c r="S28" s="1773"/>
    </row>
    <row r="29" spans="1:255">
      <c r="A29" s="359"/>
      <c r="M29" s="1854"/>
      <c r="N29" s="1854"/>
    </row>
    <row r="30" spans="1:255" ht="18.75">
      <c r="A30" s="359"/>
      <c r="B30" s="1855" t="s">
        <v>61</v>
      </c>
      <c r="C30" s="359"/>
      <c r="J30" s="172" t="s">
        <v>132</v>
      </c>
      <c r="L30" s="1854"/>
      <c r="M30" s="1856"/>
      <c r="N30" s="1856"/>
    </row>
    <row r="31" spans="1:255" s="1781" customFormat="1" ht="18.75">
      <c r="A31" s="1856"/>
      <c r="B31" s="1856"/>
      <c r="C31" s="1856"/>
      <c r="D31" s="1857"/>
      <c r="E31" s="1857"/>
      <c r="F31" s="1857"/>
      <c r="G31" s="1856"/>
      <c r="H31" s="1856"/>
      <c r="J31" s="1828"/>
      <c r="K31" s="1308"/>
      <c r="L31" s="1308"/>
      <c r="M31" s="1308"/>
      <c r="O31" s="1828"/>
      <c r="P31" s="1057"/>
      <c r="R31" s="1786"/>
    </row>
    <row r="32" spans="1:255" s="1781" customFormat="1" ht="18.75">
      <c r="A32" s="1856"/>
      <c r="B32" s="1856"/>
      <c r="C32" s="1856"/>
      <c r="D32" s="1857"/>
      <c r="E32" s="1857"/>
      <c r="F32" s="1857"/>
      <c r="G32" s="1856"/>
      <c r="H32" s="1856"/>
      <c r="P32" s="1785"/>
      <c r="R32" s="1786"/>
    </row>
    <row r="33" spans="1:15" ht="21.75" customHeight="1">
      <c r="B33" s="1858" t="s">
        <v>1811</v>
      </c>
      <c r="K33" s="1308"/>
      <c r="L33" s="1308"/>
      <c r="M33" s="1308"/>
      <c r="O33" s="1828"/>
    </row>
    <row r="34" spans="1:15" ht="15.75" customHeight="1">
      <c r="A34" s="1787" t="s">
        <v>4</v>
      </c>
      <c r="B34" s="1787" t="s">
        <v>1798</v>
      </c>
      <c r="C34" s="1787" t="s">
        <v>371</v>
      </c>
      <c r="E34" s="1859"/>
      <c r="F34" s="1860"/>
      <c r="K34" s="1308"/>
      <c r="L34" s="1308"/>
      <c r="M34" s="1308"/>
      <c r="O34" s="1828"/>
    </row>
    <row r="35" spans="1:15" ht="18.75">
      <c r="A35" s="1801" t="s">
        <v>1800</v>
      </c>
      <c r="B35" s="1801"/>
      <c r="C35" s="1801" t="s">
        <v>1311</v>
      </c>
      <c r="D35" s="1861" t="s">
        <v>1367</v>
      </c>
      <c r="E35" s="1859"/>
      <c r="F35" s="1860"/>
      <c r="K35" s="1308"/>
      <c r="L35" s="1308"/>
      <c r="M35" s="1308"/>
      <c r="O35" s="1828"/>
    </row>
    <row r="36" spans="1:15" ht="18.75">
      <c r="A36" s="1809">
        <v>1</v>
      </c>
      <c r="B36" s="1862" t="s">
        <v>668</v>
      </c>
      <c r="C36" s="1810" t="s">
        <v>1320</v>
      </c>
      <c r="D36" s="1863">
        <v>1</v>
      </c>
      <c r="E36" s="1735" t="s">
        <v>1804</v>
      </c>
      <c r="F36" s="1860"/>
      <c r="G36" s="1786"/>
      <c r="H36" s="1864"/>
      <c r="K36" s="1308"/>
      <c r="L36" s="1308"/>
      <c r="M36" s="1308"/>
      <c r="O36" s="1828"/>
    </row>
    <row r="37" spans="1:15" ht="18.75">
      <c r="A37" s="1809">
        <v>2</v>
      </c>
      <c r="B37" s="1865" t="s">
        <v>402</v>
      </c>
      <c r="C37" s="1810" t="s">
        <v>1321</v>
      </c>
      <c r="D37" s="1863">
        <v>2</v>
      </c>
      <c r="E37" s="1735" t="s">
        <v>1671</v>
      </c>
      <c r="F37" s="1860"/>
      <c r="G37" s="1786"/>
      <c r="H37" s="1864"/>
      <c r="K37" s="1308"/>
      <c r="L37" s="1308"/>
      <c r="M37" s="1308"/>
      <c r="O37" s="1828"/>
    </row>
    <row r="38" spans="1:15" ht="18.75">
      <c r="A38" s="1809">
        <v>3</v>
      </c>
      <c r="B38" s="1835" t="s">
        <v>834</v>
      </c>
      <c r="C38" s="1810" t="s">
        <v>1323</v>
      </c>
      <c r="D38" s="1863">
        <v>3</v>
      </c>
      <c r="E38" s="1735" t="s">
        <v>1674</v>
      </c>
      <c r="F38" s="1860"/>
      <c r="G38" s="1786"/>
      <c r="H38" s="1864"/>
      <c r="O38" s="1828"/>
    </row>
    <row r="39" spans="1:15" ht="18.75">
      <c r="A39" s="1809">
        <v>4</v>
      </c>
      <c r="B39" s="1862" t="s">
        <v>15</v>
      </c>
      <c r="C39" s="1810" t="s">
        <v>1324</v>
      </c>
      <c r="D39" s="1863">
        <v>4</v>
      </c>
      <c r="E39" s="1735" t="s">
        <v>1802</v>
      </c>
      <c r="F39" s="1860"/>
      <c r="G39" s="1786"/>
      <c r="H39" s="1864"/>
    </row>
    <row r="40" spans="1:15" ht="18.75">
      <c r="A40" s="1809">
        <v>5</v>
      </c>
      <c r="B40" s="1866" t="s">
        <v>401</v>
      </c>
      <c r="C40" s="1810" t="s">
        <v>1539</v>
      </c>
      <c r="D40" s="1863">
        <v>5</v>
      </c>
      <c r="E40" s="1735" t="s">
        <v>1668</v>
      </c>
      <c r="F40" s="1860"/>
      <c r="G40" s="1786"/>
      <c r="H40" s="1864"/>
    </row>
    <row r="41" spans="1:15" ht="18.75">
      <c r="A41" s="1809">
        <v>6</v>
      </c>
      <c r="B41" s="1866" t="s">
        <v>50</v>
      </c>
      <c r="C41" s="1810" t="s">
        <v>406</v>
      </c>
      <c r="D41" s="1863">
        <v>6</v>
      </c>
      <c r="E41" s="1735" t="s">
        <v>1672</v>
      </c>
      <c r="F41" s="1860"/>
      <c r="G41" s="1786"/>
      <c r="H41" s="1864"/>
    </row>
    <row r="42" spans="1:15" ht="18.75">
      <c r="A42" s="1809">
        <v>7</v>
      </c>
      <c r="B42" s="1867" t="s">
        <v>139</v>
      </c>
      <c r="C42" s="1810" t="s">
        <v>1326</v>
      </c>
      <c r="D42" s="1863">
        <v>7</v>
      </c>
      <c r="E42" s="1868" t="s">
        <v>59</v>
      </c>
      <c r="F42" s="1860"/>
      <c r="G42" s="1786"/>
      <c r="H42" s="1864"/>
    </row>
    <row r="43" spans="1:15" ht="18.75">
      <c r="A43" s="1809">
        <v>8</v>
      </c>
      <c r="B43" s="1862" t="s">
        <v>17</v>
      </c>
      <c r="C43" s="1810" t="s">
        <v>1558</v>
      </c>
      <c r="D43" s="1863">
        <v>8</v>
      </c>
      <c r="E43" s="1735" t="s">
        <v>1803</v>
      </c>
      <c r="F43" s="1860"/>
      <c r="G43" s="1786"/>
      <c r="H43" s="1864"/>
    </row>
    <row r="44" spans="1:15" ht="18.75">
      <c r="A44" s="1809">
        <v>9</v>
      </c>
      <c r="B44" s="1862" t="s">
        <v>18</v>
      </c>
      <c r="C44" s="1810" t="s">
        <v>1328</v>
      </c>
      <c r="D44" s="1863">
        <v>9</v>
      </c>
      <c r="E44" s="1735" t="s">
        <v>1671</v>
      </c>
      <c r="F44" s="1869"/>
      <c r="G44" s="1786"/>
      <c r="H44" s="1864"/>
    </row>
    <row r="45" spans="1:15" ht="18.75">
      <c r="A45" s="1809">
        <v>10</v>
      </c>
      <c r="B45" s="1862" t="s">
        <v>114</v>
      </c>
      <c r="C45" s="1810" t="s">
        <v>1330</v>
      </c>
      <c r="D45" s="1863">
        <v>10</v>
      </c>
      <c r="E45" s="1735" t="s">
        <v>1802</v>
      </c>
      <c r="F45" s="1869"/>
      <c r="G45" s="1786"/>
      <c r="H45" s="1864"/>
    </row>
    <row r="46" spans="1:15" ht="18.75">
      <c r="A46" s="1809">
        <v>11</v>
      </c>
      <c r="B46" s="1832" t="s">
        <v>146</v>
      </c>
      <c r="C46" s="1810" t="s">
        <v>1805</v>
      </c>
      <c r="D46" s="1863">
        <v>11</v>
      </c>
      <c r="E46" s="1735" t="s">
        <v>1671</v>
      </c>
      <c r="G46" s="1786"/>
      <c r="H46" s="1864"/>
    </row>
    <row r="47" spans="1:15" ht="18.75">
      <c r="A47" s="1809">
        <v>12</v>
      </c>
      <c r="B47" s="1862" t="s">
        <v>1087</v>
      </c>
      <c r="C47" s="1810" t="s">
        <v>1334</v>
      </c>
      <c r="D47" s="1863">
        <v>12</v>
      </c>
      <c r="E47" s="1735" t="s">
        <v>1668</v>
      </c>
      <c r="G47" s="1786"/>
      <c r="H47" s="1864"/>
    </row>
    <row r="48" spans="1:15" ht="18.75">
      <c r="A48" s="1809">
        <v>13</v>
      </c>
      <c r="B48" s="1862" t="s">
        <v>115</v>
      </c>
      <c r="C48" s="1810" t="s">
        <v>427</v>
      </c>
      <c r="D48" s="1863">
        <v>13</v>
      </c>
      <c r="E48" s="1735" t="s">
        <v>1668</v>
      </c>
      <c r="G48" s="1786"/>
      <c r="H48" s="1864"/>
    </row>
    <row r="49" spans="1:8" ht="18.75">
      <c r="A49" s="1809">
        <v>14</v>
      </c>
      <c r="B49" s="1870" t="s">
        <v>147</v>
      </c>
      <c r="C49" s="1810" t="s">
        <v>1332</v>
      </c>
      <c r="D49" s="1863">
        <v>14</v>
      </c>
      <c r="E49" s="1868" t="s">
        <v>59</v>
      </c>
      <c r="G49" s="1786"/>
      <c r="H49" s="1864"/>
    </row>
    <row r="50" spans="1:8" ht="18.75">
      <c r="A50" s="1809">
        <v>15</v>
      </c>
      <c r="B50" s="1870" t="s">
        <v>145</v>
      </c>
      <c r="C50" s="1810" t="s">
        <v>1336</v>
      </c>
      <c r="D50" s="1863">
        <v>15</v>
      </c>
      <c r="E50" s="1735" t="s">
        <v>1671</v>
      </c>
      <c r="G50" s="1786"/>
      <c r="H50" s="1864"/>
    </row>
    <row r="51" spans="1:8" ht="18.75">
      <c r="A51" s="1809">
        <v>16</v>
      </c>
      <c r="B51" s="1870" t="s">
        <v>131</v>
      </c>
      <c r="C51" s="1810" t="s">
        <v>452</v>
      </c>
      <c r="D51" s="1863">
        <v>16</v>
      </c>
      <c r="E51" s="1735" t="s">
        <v>1673</v>
      </c>
      <c r="G51" s="1786"/>
      <c r="H51" s="1864"/>
    </row>
    <row r="52" spans="1:8" ht="18.75">
      <c r="A52" s="1809">
        <v>17</v>
      </c>
      <c r="B52" s="1866" t="s">
        <v>1792</v>
      </c>
      <c r="C52" s="1810" t="s">
        <v>1806</v>
      </c>
      <c r="D52" s="1863">
        <v>17</v>
      </c>
      <c r="E52" s="1735" t="s">
        <v>1807</v>
      </c>
      <c r="F52" s="1828"/>
      <c r="G52" s="1786"/>
      <c r="H52" s="1864"/>
    </row>
    <row r="58" spans="1:8" ht="18.75">
      <c r="F58" s="1860"/>
      <c r="G58" s="1786"/>
      <c r="H58" s="1864"/>
    </row>
    <row r="59" spans="1:8" ht="18.75">
      <c r="F59" s="1860"/>
      <c r="G59" s="1786"/>
      <c r="H59" s="1864"/>
    </row>
    <row r="60" spans="1:8" ht="18.75">
      <c r="F60" s="1860"/>
      <c r="G60" s="1786"/>
      <c r="H60" s="1864"/>
    </row>
    <row r="61" spans="1:8" ht="18.75">
      <c r="F61" s="1860"/>
      <c r="G61" s="1786"/>
      <c r="H61" s="1864"/>
    </row>
    <row r="62" spans="1:8" ht="18.75">
      <c r="F62" s="1869"/>
      <c r="G62" s="1786"/>
      <c r="H62" s="1864"/>
    </row>
    <row r="63" spans="1:8" ht="18.75">
      <c r="F63" s="1869"/>
      <c r="G63" s="1786"/>
      <c r="H63" s="1864"/>
    </row>
    <row r="64" spans="1:8" ht="18.75">
      <c r="F64" s="1860"/>
      <c r="G64" s="1786"/>
      <c r="H64" s="1864"/>
    </row>
    <row r="65" spans="5:8" ht="18.75">
      <c r="G65" s="1786"/>
      <c r="H65" s="1864"/>
    </row>
    <row r="66" spans="5:8" ht="18.75">
      <c r="G66" s="1786"/>
      <c r="H66" s="1864"/>
    </row>
    <row r="67" spans="5:8" ht="18.75">
      <c r="F67" s="1860"/>
      <c r="G67" s="1786"/>
      <c r="H67" s="1864"/>
    </row>
    <row r="68" spans="5:8" ht="18.75">
      <c r="F68" s="1860"/>
      <c r="G68" s="1786"/>
      <c r="H68" s="1864"/>
    </row>
    <row r="69" spans="5:8" ht="18.75">
      <c r="F69" s="1860"/>
      <c r="G69" s="1786"/>
      <c r="H69" s="1864"/>
    </row>
    <row r="70" spans="5:8" ht="18.75">
      <c r="G70" s="1786"/>
      <c r="H70" s="1864"/>
    </row>
    <row r="71" spans="5:8" ht="18.75">
      <c r="G71" s="1786"/>
      <c r="H71" s="1864"/>
    </row>
    <row r="72" spans="5:8" ht="18.75">
      <c r="G72" s="1786"/>
      <c r="H72" s="1864"/>
    </row>
    <row r="73" spans="5:8" ht="18.75">
      <c r="E73" s="1871"/>
      <c r="G73" s="1786"/>
      <c r="H73" s="1864"/>
    </row>
    <row r="74" spans="5:8" ht="18.75">
      <c r="E74" s="1871"/>
      <c r="F74" s="1828"/>
      <c r="G74" s="1786"/>
      <c r="H74" s="1864"/>
    </row>
  </sheetData>
  <pageMargins left="0.59055118110236227" right="0.19685039370078741" top="0.59055118110236227" bottom="0.39370078740157483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Q180"/>
  <sheetViews>
    <sheetView zoomScale="75" zoomScaleNormal="75" workbookViewId="0">
      <selection activeCell="U21" sqref="U21"/>
    </sheetView>
  </sheetViews>
  <sheetFormatPr defaultRowHeight="17.100000000000001" customHeight="1"/>
  <cols>
    <col min="1" max="1" width="5.5703125" style="1731" customWidth="1"/>
    <col min="2" max="2" width="25.28515625" style="1742" customWidth="1"/>
    <col min="3" max="14" width="5.7109375" style="1732" customWidth="1"/>
    <col min="15" max="16" width="1.7109375" style="1731" customWidth="1"/>
    <col min="17" max="17" width="1.7109375" style="1742" customWidth="1"/>
    <col min="18" max="256" width="9.140625" style="1731"/>
    <col min="257" max="257" width="5.5703125" style="1731" customWidth="1"/>
    <col min="258" max="258" width="25.28515625" style="1731" customWidth="1"/>
    <col min="259" max="270" width="5.7109375" style="1731" customWidth="1"/>
    <col min="271" max="273" width="1.7109375" style="1731" customWidth="1"/>
    <col min="274" max="512" width="9.140625" style="1731"/>
    <col min="513" max="513" width="5.5703125" style="1731" customWidth="1"/>
    <col min="514" max="514" width="25.28515625" style="1731" customWidth="1"/>
    <col min="515" max="526" width="5.7109375" style="1731" customWidth="1"/>
    <col min="527" max="529" width="1.7109375" style="1731" customWidth="1"/>
    <col min="530" max="768" width="9.140625" style="1731"/>
    <col min="769" max="769" width="5.5703125" style="1731" customWidth="1"/>
    <col min="770" max="770" width="25.28515625" style="1731" customWidth="1"/>
    <col min="771" max="782" width="5.7109375" style="1731" customWidth="1"/>
    <col min="783" max="785" width="1.7109375" style="1731" customWidth="1"/>
    <col min="786" max="1024" width="9.140625" style="1731"/>
    <col min="1025" max="1025" width="5.5703125" style="1731" customWidth="1"/>
    <col min="1026" max="1026" width="25.28515625" style="1731" customWidth="1"/>
    <col min="1027" max="1038" width="5.7109375" style="1731" customWidth="1"/>
    <col min="1039" max="1041" width="1.7109375" style="1731" customWidth="1"/>
    <col min="1042" max="1280" width="9.140625" style="1731"/>
    <col min="1281" max="1281" width="5.5703125" style="1731" customWidth="1"/>
    <col min="1282" max="1282" width="25.28515625" style="1731" customWidth="1"/>
    <col min="1283" max="1294" width="5.7109375" style="1731" customWidth="1"/>
    <col min="1295" max="1297" width="1.7109375" style="1731" customWidth="1"/>
    <col min="1298" max="1536" width="9.140625" style="1731"/>
    <col min="1537" max="1537" width="5.5703125" style="1731" customWidth="1"/>
    <col min="1538" max="1538" width="25.28515625" style="1731" customWidth="1"/>
    <col min="1539" max="1550" width="5.7109375" style="1731" customWidth="1"/>
    <col min="1551" max="1553" width="1.7109375" style="1731" customWidth="1"/>
    <col min="1554" max="1792" width="9.140625" style="1731"/>
    <col min="1793" max="1793" width="5.5703125" style="1731" customWidth="1"/>
    <col min="1794" max="1794" width="25.28515625" style="1731" customWidth="1"/>
    <col min="1795" max="1806" width="5.7109375" style="1731" customWidth="1"/>
    <col min="1807" max="1809" width="1.7109375" style="1731" customWidth="1"/>
    <col min="1810" max="2048" width="9.140625" style="1731"/>
    <col min="2049" max="2049" width="5.5703125" style="1731" customWidth="1"/>
    <col min="2050" max="2050" width="25.28515625" style="1731" customWidth="1"/>
    <col min="2051" max="2062" width="5.7109375" style="1731" customWidth="1"/>
    <col min="2063" max="2065" width="1.7109375" style="1731" customWidth="1"/>
    <col min="2066" max="2304" width="9.140625" style="1731"/>
    <col min="2305" max="2305" width="5.5703125" style="1731" customWidth="1"/>
    <col min="2306" max="2306" width="25.28515625" style="1731" customWidth="1"/>
    <col min="2307" max="2318" width="5.7109375" style="1731" customWidth="1"/>
    <col min="2319" max="2321" width="1.7109375" style="1731" customWidth="1"/>
    <col min="2322" max="2560" width="9.140625" style="1731"/>
    <col min="2561" max="2561" width="5.5703125" style="1731" customWidth="1"/>
    <col min="2562" max="2562" width="25.28515625" style="1731" customWidth="1"/>
    <col min="2563" max="2574" width="5.7109375" style="1731" customWidth="1"/>
    <col min="2575" max="2577" width="1.7109375" style="1731" customWidth="1"/>
    <col min="2578" max="2816" width="9.140625" style="1731"/>
    <col min="2817" max="2817" width="5.5703125" style="1731" customWidth="1"/>
    <col min="2818" max="2818" width="25.28515625" style="1731" customWidth="1"/>
    <col min="2819" max="2830" width="5.7109375" style="1731" customWidth="1"/>
    <col min="2831" max="2833" width="1.7109375" style="1731" customWidth="1"/>
    <col min="2834" max="3072" width="9.140625" style="1731"/>
    <col min="3073" max="3073" width="5.5703125" style="1731" customWidth="1"/>
    <col min="3074" max="3074" width="25.28515625" style="1731" customWidth="1"/>
    <col min="3075" max="3086" width="5.7109375" style="1731" customWidth="1"/>
    <col min="3087" max="3089" width="1.7109375" style="1731" customWidth="1"/>
    <col min="3090" max="3328" width="9.140625" style="1731"/>
    <col min="3329" max="3329" width="5.5703125" style="1731" customWidth="1"/>
    <col min="3330" max="3330" width="25.28515625" style="1731" customWidth="1"/>
    <col min="3331" max="3342" width="5.7109375" style="1731" customWidth="1"/>
    <col min="3343" max="3345" width="1.7109375" style="1731" customWidth="1"/>
    <col min="3346" max="3584" width="9.140625" style="1731"/>
    <col min="3585" max="3585" width="5.5703125" style="1731" customWidth="1"/>
    <col min="3586" max="3586" width="25.28515625" style="1731" customWidth="1"/>
    <col min="3587" max="3598" width="5.7109375" style="1731" customWidth="1"/>
    <col min="3599" max="3601" width="1.7109375" style="1731" customWidth="1"/>
    <col min="3602" max="3840" width="9.140625" style="1731"/>
    <col min="3841" max="3841" width="5.5703125" style="1731" customWidth="1"/>
    <col min="3842" max="3842" width="25.28515625" style="1731" customWidth="1"/>
    <col min="3843" max="3854" width="5.7109375" style="1731" customWidth="1"/>
    <col min="3855" max="3857" width="1.7109375" style="1731" customWidth="1"/>
    <col min="3858" max="4096" width="9.140625" style="1731"/>
    <col min="4097" max="4097" width="5.5703125" style="1731" customWidth="1"/>
    <col min="4098" max="4098" width="25.28515625" style="1731" customWidth="1"/>
    <col min="4099" max="4110" width="5.7109375" style="1731" customWidth="1"/>
    <col min="4111" max="4113" width="1.7109375" style="1731" customWidth="1"/>
    <col min="4114" max="4352" width="9.140625" style="1731"/>
    <col min="4353" max="4353" width="5.5703125" style="1731" customWidth="1"/>
    <col min="4354" max="4354" width="25.28515625" style="1731" customWidth="1"/>
    <col min="4355" max="4366" width="5.7109375" style="1731" customWidth="1"/>
    <col min="4367" max="4369" width="1.7109375" style="1731" customWidth="1"/>
    <col min="4370" max="4608" width="9.140625" style="1731"/>
    <col min="4609" max="4609" width="5.5703125" style="1731" customWidth="1"/>
    <col min="4610" max="4610" width="25.28515625" style="1731" customWidth="1"/>
    <col min="4611" max="4622" width="5.7109375" style="1731" customWidth="1"/>
    <col min="4623" max="4625" width="1.7109375" style="1731" customWidth="1"/>
    <col min="4626" max="4864" width="9.140625" style="1731"/>
    <col min="4865" max="4865" width="5.5703125" style="1731" customWidth="1"/>
    <col min="4866" max="4866" width="25.28515625" style="1731" customWidth="1"/>
    <col min="4867" max="4878" width="5.7109375" style="1731" customWidth="1"/>
    <col min="4879" max="4881" width="1.7109375" style="1731" customWidth="1"/>
    <col min="4882" max="5120" width="9.140625" style="1731"/>
    <col min="5121" max="5121" width="5.5703125" style="1731" customWidth="1"/>
    <col min="5122" max="5122" width="25.28515625" style="1731" customWidth="1"/>
    <col min="5123" max="5134" width="5.7109375" style="1731" customWidth="1"/>
    <col min="5135" max="5137" width="1.7109375" style="1731" customWidth="1"/>
    <col min="5138" max="5376" width="9.140625" style="1731"/>
    <col min="5377" max="5377" width="5.5703125" style="1731" customWidth="1"/>
    <col min="5378" max="5378" width="25.28515625" style="1731" customWidth="1"/>
    <col min="5379" max="5390" width="5.7109375" style="1731" customWidth="1"/>
    <col min="5391" max="5393" width="1.7109375" style="1731" customWidth="1"/>
    <col min="5394" max="5632" width="9.140625" style="1731"/>
    <col min="5633" max="5633" width="5.5703125" style="1731" customWidth="1"/>
    <col min="5634" max="5634" width="25.28515625" style="1731" customWidth="1"/>
    <col min="5635" max="5646" width="5.7109375" style="1731" customWidth="1"/>
    <col min="5647" max="5649" width="1.7109375" style="1731" customWidth="1"/>
    <col min="5650" max="5888" width="9.140625" style="1731"/>
    <col min="5889" max="5889" width="5.5703125" style="1731" customWidth="1"/>
    <col min="5890" max="5890" width="25.28515625" style="1731" customWidth="1"/>
    <col min="5891" max="5902" width="5.7109375" style="1731" customWidth="1"/>
    <col min="5903" max="5905" width="1.7109375" style="1731" customWidth="1"/>
    <col min="5906" max="6144" width="9.140625" style="1731"/>
    <col min="6145" max="6145" width="5.5703125" style="1731" customWidth="1"/>
    <col min="6146" max="6146" width="25.28515625" style="1731" customWidth="1"/>
    <col min="6147" max="6158" width="5.7109375" style="1731" customWidth="1"/>
    <col min="6159" max="6161" width="1.7109375" style="1731" customWidth="1"/>
    <col min="6162" max="6400" width="9.140625" style="1731"/>
    <col min="6401" max="6401" width="5.5703125" style="1731" customWidth="1"/>
    <col min="6402" max="6402" width="25.28515625" style="1731" customWidth="1"/>
    <col min="6403" max="6414" width="5.7109375" style="1731" customWidth="1"/>
    <col min="6415" max="6417" width="1.7109375" style="1731" customWidth="1"/>
    <col min="6418" max="6656" width="9.140625" style="1731"/>
    <col min="6657" max="6657" width="5.5703125" style="1731" customWidth="1"/>
    <col min="6658" max="6658" width="25.28515625" style="1731" customWidth="1"/>
    <col min="6659" max="6670" width="5.7109375" style="1731" customWidth="1"/>
    <col min="6671" max="6673" width="1.7109375" style="1731" customWidth="1"/>
    <col min="6674" max="6912" width="9.140625" style="1731"/>
    <col min="6913" max="6913" width="5.5703125" style="1731" customWidth="1"/>
    <col min="6914" max="6914" width="25.28515625" style="1731" customWidth="1"/>
    <col min="6915" max="6926" width="5.7109375" style="1731" customWidth="1"/>
    <col min="6927" max="6929" width="1.7109375" style="1731" customWidth="1"/>
    <col min="6930" max="7168" width="9.140625" style="1731"/>
    <col min="7169" max="7169" width="5.5703125" style="1731" customWidth="1"/>
    <col min="7170" max="7170" width="25.28515625" style="1731" customWidth="1"/>
    <col min="7171" max="7182" width="5.7109375" style="1731" customWidth="1"/>
    <col min="7183" max="7185" width="1.7109375" style="1731" customWidth="1"/>
    <col min="7186" max="7424" width="9.140625" style="1731"/>
    <col min="7425" max="7425" width="5.5703125" style="1731" customWidth="1"/>
    <col min="7426" max="7426" width="25.28515625" style="1731" customWidth="1"/>
    <col min="7427" max="7438" width="5.7109375" style="1731" customWidth="1"/>
    <col min="7439" max="7441" width="1.7109375" style="1731" customWidth="1"/>
    <col min="7442" max="7680" width="9.140625" style="1731"/>
    <col min="7681" max="7681" width="5.5703125" style="1731" customWidth="1"/>
    <col min="7682" max="7682" width="25.28515625" style="1731" customWidth="1"/>
    <col min="7683" max="7694" width="5.7109375" style="1731" customWidth="1"/>
    <col min="7695" max="7697" width="1.7109375" style="1731" customWidth="1"/>
    <col min="7698" max="7936" width="9.140625" style="1731"/>
    <col min="7937" max="7937" width="5.5703125" style="1731" customWidth="1"/>
    <col min="7938" max="7938" width="25.28515625" style="1731" customWidth="1"/>
    <col min="7939" max="7950" width="5.7109375" style="1731" customWidth="1"/>
    <col min="7951" max="7953" width="1.7109375" style="1731" customWidth="1"/>
    <col min="7954" max="8192" width="9.140625" style="1731"/>
    <col min="8193" max="8193" width="5.5703125" style="1731" customWidth="1"/>
    <col min="8194" max="8194" width="25.28515625" style="1731" customWidth="1"/>
    <col min="8195" max="8206" width="5.7109375" style="1731" customWidth="1"/>
    <col min="8207" max="8209" width="1.7109375" style="1731" customWidth="1"/>
    <col min="8210" max="8448" width="9.140625" style="1731"/>
    <col min="8449" max="8449" width="5.5703125" style="1731" customWidth="1"/>
    <col min="8450" max="8450" width="25.28515625" style="1731" customWidth="1"/>
    <col min="8451" max="8462" width="5.7109375" style="1731" customWidth="1"/>
    <col min="8463" max="8465" width="1.7109375" style="1731" customWidth="1"/>
    <col min="8466" max="8704" width="9.140625" style="1731"/>
    <col min="8705" max="8705" width="5.5703125" style="1731" customWidth="1"/>
    <col min="8706" max="8706" width="25.28515625" style="1731" customWidth="1"/>
    <col min="8707" max="8718" width="5.7109375" style="1731" customWidth="1"/>
    <col min="8719" max="8721" width="1.7109375" style="1731" customWidth="1"/>
    <col min="8722" max="8960" width="9.140625" style="1731"/>
    <col min="8961" max="8961" width="5.5703125" style="1731" customWidth="1"/>
    <col min="8962" max="8962" width="25.28515625" style="1731" customWidth="1"/>
    <col min="8963" max="8974" width="5.7109375" style="1731" customWidth="1"/>
    <col min="8975" max="8977" width="1.7109375" style="1731" customWidth="1"/>
    <col min="8978" max="9216" width="9.140625" style="1731"/>
    <col min="9217" max="9217" width="5.5703125" style="1731" customWidth="1"/>
    <col min="9218" max="9218" width="25.28515625" style="1731" customWidth="1"/>
    <col min="9219" max="9230" width="5.7109375" style="1731" customWidth="1"/>
    <col min="9231" max="9233" width="1.7109375" style="1731" customWidth="1"/>
    <col min="9234" max="9472" width="9.140625" style="1731"/>
    <col min="9473" max="9473" width="5.5703125" style="1731" customWidth="1"/>
    <col min="9474" max="9474" width="25.28515625" style="1731" customWidth="1"/>
    <col min="9475" max="9486" width="5.7109375" style="1731" customWidth="1"/>
    <col min="9487" max="9489" width="1.7109375" style="1731" customWidth="1"/>
    <col min="9490" max="9728" width="9.140625" style="1731"/>
    <col min="9729" max="9729" width="5.5703125" style="1731" customWidth="1"/>
    <col min="9730" max="9730" width="25.28515625" style="1731" customWidth="1"/>
    <col min="9731" max="9742" width="5.7109375" style="1731" customWidth="1"/>
    <col min="9743" max="9745" width="1.7109375" style="1731" customWidth="1"/>
    <col min="9746" max="9984" width="9.140625" style="1731"/>
    <col min="9985" max="9985" width="5.5703125" style="1731" customWidth="1"/>
    <col min="9986" max="9986" width="25.28515625" style="1731" customWidth="1"/>
    <col min="9987" max="9998" width="5.7109375" style="1731" customWidth="1"/>
    <col min="9999" max="10001" width="1.7109375" style="1731" customWidth="1"/>
    <col min="10002" max="10240" width="9.140625" style="1731"/>
    <col min="10241" max="10241" width="5.5703125" style="1731" customWidth="1"/>
    <col min="10242" max="10242" width="25.28515625" style="1731" customWidth="1"/>
    <col min="10243" max="10254" width="5.7109375" style="1731" customWidth="1"/>
    <col min="10255" max="10257" width="1.7109375" style="1731" customWidth="1"/>
    <col min="10258" max="10496" width="9.140625" style="1731"/>
    <col min="10497" max="10497" width="5.5703125" style="1731" customWidth="1"/>
    <col min="10498" max="10498" width="25.28515625" style="1731" customWidth="1"/>
    <col min="10499" max="10510" width="5.7109375" style="1731" customWidth="1"/>
    <col min="10511" max="10513" width="1.7109375" style="1731" customWidth="1"/>
    <col min="10514" max="10752" width="9.140625" style="1731"/>
    <col min="10753" max="10753" width="5.5703125" style="1731" customWidth="1"/>
    <col min="10754" max="10754" width="25.28515625" style="1731" customWidth="1"/>
    <col min="10755" max="10766" width="5.7109375" style="1731" customWidth="1"/>
    <col min="10767" max="10769" width="1.7109375" style="1731" customWidth="1"/>
    <col min="10770" max="11008" width="9.140625" style="1731"/>
    <col min="11009" max="11009" width="5.5703125" style="1731" customWidth="1"/>
    <col min="11010" max="11010" width="25.28515625" style="1731" customWidth="1"/>
    <col min="11011" max="11022" width="5.7109375" style="1731" customWidth="1"/>
    <col min="11023" max="11025" width="1.7109375" style="1731" customWidth="1"/>
    <col min="11026" max="11264" width="9.140625" style="1731"/>
    <col min="11265" max="11265" width="5.5703125" style="1731" customWidth="1"/>
    <col min="11266" max="11266" width="25.28515625" style="1731" customWidth="1"/>
    <col min="11267" max="11278" width="5.7109375" style="1731" customWidth="1"/>
    <col min="11279" max="11281" width="1.7109375" style="1731" customWidth="1"/>
    <col min="11282" max="11520" width="9.140625" style="1731"/>
    <col min="11521" max="11521" width="5.5703125" style="1731" customWidth="1"/>
    <col min="11522" max="11522" width="25.28515625" style="1731" customWidth="1"/>
    <col min="11523" max="11534" width="5.7109375" style="1731" customWidth="1"/>
    <col min="11535" max="11537" width="1.7109375" style="1731" customWidth="1"/>
    <col min="11538" max="11776" width="9.140625" style="1731"/>
    <col min="11777" max="11777" width="5.5703125" style="1731" customWidth="1"/>
    <col min="11778" max="11778" width="25.28515625" style="1731" customWidth="1"/>
    <col min="11779" max="11790" width="5.7109375" style="1731" customWidth="1"/>
    <col min="11791" max="11793" width="1.7109375" style="1731" customWidth="1"/>
    <col min="11794" max="12032" width="9.140625" style="1731"/>
    <col min="12033" max="12033" width="5.5703125" style="1731" customWidth="1"/>
    <col min="12034" max="12034" width="25.28515625" style="1731" customWidth="1"/>
    <col min="12035" max="12046" width="5.7109375" style="1731" customWidth="1"/>
    <col min="12047" max="12049" width="1.7109375" style="1731" customWidth="1"/>
    <col min="12050" max="12288" width="9.140625" style="1731"/>
    <col min="12289" max="12289" width="5.5703125" style="1731" customWidth="1"/>
    <col min="12290" max="12290" width="25.28515625" style="1731" customWidth="1"/>
    <col min="12291" max="12302" width="5.7109375" style="1731" customWidth="1"/>
    <col min="12303" max="12305" width="1.7109375" style="1731" customWidth="1"/>
    <col min="12306" max="12544" width="9.140625" style="1731"/>
    <col min="12545" max="12545" width="5.5703125" style="1731" customWidth="1"/>
    <col min="12546" max="12546" width="25.28515625" style="1731" customWidth="1"/>
    <col min="12547" max="12558" width="5.7109375" style="1731" customWidth="1"/>
    <col min="12559" max="12561" width="1.7109375" style="1731" customWidth="1"/>
    <col min="12562" max="12800" width="9.140625" style="1731"/>
    <col min="12801" max="12801" width="5.5703125" style="1731" customWidth="1"/>
    <col min="12802" max="12802" width="25.28515625" style="1731" customWidth="1"/>
    <col min="12803" max="12814" width="5.7109375" style="1731" customWidth="1"/>
    <col min="12815" max="12817" width="1.7109375" style="1731" customWidth="1"/>
    <col min="12818" max="13056" width="9.140625" style="1731"/>
    <col min="13057" max="13057" width="5.5703125" style="1731" customWidth="1"/>
    <col min="13058" max="13058" width="25.28515625" style="1731" customWidth="1"/>
    <col min="13059" max="13070" width="5.7109375" style="1731" customWidth="1"/>
    <col min="13071" max="13073" width="1.7109375" style="1731" customWidth="1"/>
    <col min="13074" max="13312" width="9.140625" style="1731"/>
    <col min="13313" max="13313" width="5.5703125" style="1731" customWidth="1"/>
    <col min="13314" max="13314" width="25.28515625" style="1731" customWidth="1"/>
    <col min="13315" max="13326" width="5.7109375" style="1731" customWidth="1"/>
    <col min="13327" max="13329" width="1.7109375" style="1731" customWidth="1"/>
    <col min="13330" max="13568" width="9.140625" style="1731"/>
    <col min="13569" max="13569" width="5.5703125" style="1731" customWidth="1"/>
    <col min="13570" max="13570" width="25.28515625" style="1731" customWidth="1"/>
    <col min="13571" max="13582" width="5.7109375" style="1731" customWidth="1"/>
    <col min="13583" max="13585" width="1.7109375" style="1731" customWidth="1"/>
    <col min="13586" max="13824" width="9.140625" style="1731"/>
    <col min="13825" max="13825" width="5.5703125" style="1731" customWidth="1"/>
    <col min="13826" max="13826" width="25.28515625" style="1731" customWidth="1"/>
    <col min="13827" max="13838" width="5.7109375" style="1731" customWidth="1"/>
    <col min="13839" max="13841" width="1.7109375" style="1731" customWidth="1"/>
    <col min="13842" max="14080" width="9.140625" style="1731"/>
    <col min="14081" max="14081" width="5.5703125" style="1731" customWidth="1"/>
    <col min="14082" max="14082" width="25.28515625" style="1731" customWidth="1"/>
    <col min="14083" max="14094" width="5.7109375" style="1731" customWidth="1"/>
    <col min="14095" max="14097" width="1.7109375" style="1731" customWidth="1"/>
    <col min="14098" max="14336" width="9.140625" style="1731"/>
    <col min="14337" max="14337" width="5.5703125" style="1731" customWidth="1"/>
    <col min="14338" max="14338" width="25.28515625" style="1731" customWidth="1"/>
    <col min="14339" max="14350" width="5.7109375" style="1731" customWidth="1"/>
    <col min="14351" max="14353" width="1.7109375" style="1731" customWidth="1"/>
    <col min="14354" max="14592" width="9.140625" style="1731"/>
    <col min="14593" max="14593" width="5.5703125" style="1731" customWidth="1"/>
    <col min="14594" max="14594" width="25.28515625" style="1731" customWidth="1"/>
    <col min="14595" max="14606" width="5.7109375" style="1731" customWidth="1"/>
    <col min="14607" max="14609" width="1.7109375" style="1731" customWidth="1"/>
    <col min="14610" max="14848" width="9.140625" style="1731"/>
    <col min="14849" max="14849" width="5.5703125" style="1731" customWidth="1"/>
    <col min="14850" max="14850" width="25.28515625" style="1731" customWidth="1"/>
    <col min="14851" max="14862" width="5.7109375" style="1731" customWidth="1"/>
    <col min="14863" max="14865" width="1.7109375" style="1731" customWidth="1"/>
    <col min="14866" max="15104" width="9.140625" style="1731"/>
    <col min="15105" max="15105" width="5.5703125" style="1731" customWidth="1"/>
    <col min="15106" max="15106" width="25.28515625" style="1731" customWidth="1"/>
    <col min="15107" max="15118" width="5.7109375" style="1731" customWidth="1"/>
    <col min="15119" max="15121" width="1.7109375" style="1731" customWidth="1"/>
    <col min="15122" max="15360" width="9.140625" style="1731"/>
    <col min="15361" max="15361" width="5.5703125" style="1731" customWidth="1"/>
    <col min="15362" max="15362" width="25.28515625" style="1731" customWidth="1"/>
    <col min="15363" max="15374" width="5.7109375" style="1731" customWidth="1"/>
    <col min="15375" max="15377" width="1.7109375" style="1731" customWidth="1"/>
    <col min="15378" max="15616" width="9.140625" style="1731"/>
    <col min="15617" max="15617" width="5.5703125" style="1731" customWidth="1"/>
    <col min="15618" max="15618" width="25.28515625" style="1731" customWidth="1"/>
    <col min="15619" max="15630" width="5.7109375" style="1731" customWidth="1"/>
    <col min="15631" max="15633" width="1.7109375" style="1731" customWidth="1"/>
    <col min="15634" max="15872" width="9.140625" style="1731"/>
    <col min="15873" max="15873" width="5.5703125" style="1731" customWidth="1"/>
    <col min="15874" max="15874" width="25.28515625" style="1731" customWidth="1"/>
    <col min="15875" max="15886" width="5.7109375" style="1731" customWidth="1"/>
    <col min="15887" max="15889" width="1.7109375" style="1731" customWidth="1"/>
    <col min="15890" max="16128" width="9.140625" style="1731"/>
    <col min="16129" max="16129" width="5.5703125" style="1731" customWidth="1"/>
    <col min="16130" max="16130" width="25.28515625" style="1731" customWidth="1"/>
    <col min="16131" max="16142" width="5.7109375" style="1731" customWidth="1"/>
    <col min="16143" max="16145" width="1.7109375" style="1731" customWidth="1"/>
    <col min="16146" max="16384" width="9.140625" style="1731"/>
  </cols>
  <sheetData>
    <row r="1" spans="1:17" ht="18" customHeight="1">
      <c r="B1" s="1731"/>
      <c r="D1" s="1733"/>
      <c r="E1" s="1733" t="s">
        <v>1725</v>
      </c>
      <c r="G1" s="1733"/>
      <c r="H1" s="1733"/>
      <c r="I1" s="1733"/>
      <c r="J1" s="1733"/>
      <c r="K1" s="1733"/>
      <c r="L1" s="1731"/>
      <c r="M1" s="1731"/>
      <c r="N1" s="391"/>
      <c r="O1" s="1734"/>
      <c r="P1" s="1735"/>
      <c r="Q1" s="1731"/>
    </row>
    <row r="2" spans="1:17" ht="18" customHeight="1">
      <c r="B2" s="1731"/>
      <c r="D2" s="1733"/>
      <c r="E2" s="1733" t="s">
        <v>154</v>
      </c>
      <c r="G2" s="1733"/>
      <c r="H2" s="1733"/>
      <c r="I2" s="1733"/>
      <c r="J2" s="1733"/>
      <c r="K2" s="1733"/>
      <c r="L2" s="1731"/>
      <c r="M2" s="1731"/>
      <c r="N2" s="391"/>
      <c r="O2" s="1734"/>
      <c r="P2" s="1735"/>
      <c r="Q2" s="1731"/>
    </row>
    <row r="3" spans="1:17" ht="18" customHeight="1">
      <c r="B3" s="1731"/>
      <c r="D3" s="1736"/>
      <c r="E3" s="1736" t="s">
        <v>156</v>
      </c>
      <c r="G3" s="1736"/>
      <c r="H3" s="1736"/>
      <c r="I3" s="1736"/>
      <c r="J3" s="1736"/>
      <c r="K3" s="1736"/>
      <c r="L3" s="1731"/>
      <c r="M3" s="1731"/>
      <c r="N3" s="1737"/>
      <c r="O3" s="1734"/>
      <c r="P3" s="1735"/>
      <c r="Q3" s="1731"/>
    </row>
    <row r="4" spans="1:17" ht="18" customHeight="1">
      <c r="A4" s="263" t="s">
        <v>1367</v>
      </c>
      <c r="B4" s="1731"/>
      <c r="D4" s="1736"/>
      <c r="E4" s="1736"/>
      <c r="G4" s="1736"/>
      <c r="H4" s="1736"/>
      <c r="I4" s="1736"/>
      <c r="J4" s="1736"/>
      <c r="K4" s="1736"/>
      <c r="L4" s="1731"/>
      <c r="M4" s="1731"/>
      <c r="N4" s="1737"/>
      <c r="O4" s="1734"/>
      <c r="P4" s="1735"/>
      <c r="Q4" s="1731"/>
    </row>
    <row r="5" spans="1:17" ht="18" customHeight="1">
      <c r="B5" s="1731"/>
      <c r="C5" s="1736"/>
      <c r="D5" s="1736"/>
      <c r="E5" s="1736"/>
      <c r="F5" s="1736"/>
      <c r="G5" s="1736"/>
      <c r="H5" s="1736"/>
      <c r="I5" s="1736"/>
      <c r="J5" s="1736"/>
      <c r="K5" s="1736"/>
      <c r="L5" s="1731"/>
      <c r="M5" s="1731"/>
      <c r="N5" s="1737"/>
      <c r="O5" s="1734"/>
      <c r="P5" s="1735"/>
      <c r="Q5" s="1731"/>
    </row>
    <row r="6" spans="1:17" ht="17.100000000000001" customHeight="1">
      <c r="A6" s="1738" t="s">
        <v>164</v>
      </c>
      <c r="B6" s="1739" t="s">
        <v>668</v>
      </c>
      <c r="C6" s="1740"/>
      <c r="D6" s="1740"/>
      <c r="E6" s="1740"/>
      <c r="F6" s="1740"/>
      <c r="G6" s="1740"/>
      <c r="H6" s="1740"/>
      <c r="I6" s="1740"/>
      <c r="J6" s="1740"/>
      <c r="K6" s="1740"/>
      <c r="L6" s="1740"/>
      <c r="M6" s="1741">
        <f>SUM(M8:M9,M11:M12)</f>
        <v>960</v>
      </c>
      <c r="N6" s="1741">
        <v>8</v>
      </c>
    </row>
    <row r="7" spans="1:17" s="263" customFormat="1" ht="17.100000000000001" customHeight="1">
      <c r="A7" s="1412" t="s">
        <v>4</v>
      </c>
      <c r="B7" s="1743" t="s">
        <v>161</v>
      </c>
      <c r="C7" s="1744">
        <v>1</v>
      </c>
      <c r="D7" s="1744">
        <v>2</v>
      </c>
      <c r="E7" s="1744">
        <v>3</v>
      </c>
      <c r="F7" s="1744">
        <v>4</v>
      </c>
      <c r="G7" s="1744">
        <v>5</v>
      </c>
      <c r="H7" s="1744">
        <v>6</v>
      </c>
      <c r="I7" s="1744">
        <v>7</v>
      </c>
      <c r="J7" s="1744">
        <v>8</v>
      </c>
      <c r="K7" s="1744">
        <v>9</v>
      </c>
      <c r="L7" s="1744">
        <v>10</v>
      </c>
      <c r="M7" s="1744" t="s">
        <v>163</v>
      </c>
      <c r="N7" s="1744" t="s">
        <v>12</v>
      </c>
      <c r="Q7" s="1476"/>
    </row>
    <row r="8" spans="1:17" s="1748" customFormat="1" ht="17.100000000000001" customHeight="1">
      <c r="A8" s="1745" t="s">
        <v>164</v>
      </c>
      <c r="B8" s="1746" t="s">
        <v>1726</v>
      </c>
      <c r="C8" s="1747">
        <v>80</v>
      </c>
      <c r="D8" s="1747">
        <v>60</v>
      </c>
      <c r="E8" s="1747">
        <v>0</v>
      </c>
      <c r="F8" s="1747">
        <v>40</v>
      </c>
      <c r="G8" s="1747">
        <v>20</v>
      </c>
      <c r="H8" s="1747">
        <v>20</v>
      </c>
      <c r="I8" s="1747">
        <v>0</v>
      </c>
      <c r="J8" s="1747">
        <v>40</v>
      </c>
      <c r="K8" s="1747">
        <v>80</v>
      </c>
      <c r="L8" s="1747">
        <v>20</v>
      </c>
      <c r="M8" s="1747">
        <f t="shared" ref="M8:M13" si="0">SUM(C8:L8)</f>
        <v>360</v>
      </c>
      <c r="N8" s="1747"/>
      <c r="Q8" s="1749"/>
    </row>
    <row r="9" spans="1:17" s="1748" customFormat="1" ht="17.100000000000001" customHeight="1">
      <c r="A9" s="1745" t="s">
        <v>162</v>
      </c>
      <c r="B9" s="1750" t="s">
        <v>166</v>
      </c>
      <c r="C9" s="1747">
        <v>60</v>
      </c>
      <c r="D9" s="1747">
        <v>20</v>
      </c>
      <c r="E9" s="1747">
        <v>40</v>
      </c>
      <c r="F9" s="1747">
        <v>20</v>
      </c>
      <c r="G9" s="1747">
        <v>40</v>
      </c>
      <c r="H9" s="1747">
        <v>40</v>
      </c>
      <c r="I9" s="1747">
        <v>0</v>
      </c>
      <c r="J9" s="1747">
        <v>20</v>
      </c>
      <c r="K9" s="1747">
        <v>20</v>
      </c>
      <c r="L9" s="1747">
        <v>80</v>
      </c>
      <c r="M9" s="1747">
        <f t="shared" si="0"/>
        <v>340</v>
      </c>
      <c r="N9" s="1747"/>
      <c r="Q9" s="1749"/>
    </row>
    <row r="10" spans="1:17" s="1748" customFormat="1" ht="17.100000000000001" customHeight="1">
      <c r="A10" s="1745" t="s">
        <v>167</v>
      </c>
      <c r="B10" s="1751" t="s">
        <v>1727</v>
      </c>
      <c r="C10" s="1747">
        <v>20</v>
      </c>
      <c r="D10" s="1747">
        <v>40</v>
      </c>
      <c r="E10" s="1747">
        <v>0</v>
      </c>
      <c r="F10" s="1747">
        <v>0</v>
      </c>
      <c r="G10" s="1747">
        <v>0</v>
      </c>
      <c r="H10" s="1747">
        <v>40</v>
      </c>
      <c r="I10" s="1747">
        <v>0</v>
      </c>
      <c r="J10" s="1747">
        <v>0</v>
      </c>
      <c r="K10" s="1747">
        <v>0</v>
      </c>
      <c r="L10" s="1747">
        <v>20</v>
      </c>
      <c r="M10" s="1747">
        <f t="shared" si="0"/>
        <v>120</v>
      </c>
      <c r="N10" s="1747"/>
      <c r="Q10" s="1749"/>
    </row>
    <row r="11" spans="1:17" s="1754" customFormat="1" ht="17.100000000000001" customHeight="1">
      <c r="A11" s="1745" t="s">
        <v>159</v>
      </c>
      <c r="B11" s="1752" t="s">
        <v>169</v>
      </c>
      <c r="C11" s="1753">
        <v>0</v>
      </c>
      <c r="D11" s="1753">
        <v>0</v>
      </c>
      <c r="E11" s="1753">
        <v>0</v>
      </c>
      <c r="F11" s="1753">
        <v>0</v>
      </c>
      <c r="G11" s="1753">
        <v>20</v>
      </c>
      <c r="H11" s="1753">
        <v>20</v>
      </c>
      <c r="I11" s="1753">
        <v>20</v>
      </c>
      <c r="J11" s="1753">
        <v>20</v>
      </c>
      <c r="K11" s="1753">
        <v>20</v>
      </c>
      <c r="L11" s="1753">
        <v>40</v>
      </c>
      <c r="M11" s="1753">
        <f t="shared" si="0"/>
        <v>140</v>
      </c>
      <c r="N11" s="1753"/>
      <c r="Q11" s="1755"/>
    </row>
    <row r="12" spans="1:17" s="1754" customFormat="1" ht="17.100000000000001" customHeight="1">
      <c r="A12" s="1745" t="s">
        <v>170</v>
      </c>
      <c r="B12" s="1756" t="s">
        <v>168</v>
      </c>
      <c r="C12" s="1753">
        <v>0</v>
      </c>
      <c r="D12" s="1753">
        <v>0</v>
      </c>
      <c r="E12" s="1753">
        <v>0</v>
      </c>
      <c r="F12" s="1753">
        <v>0</v>
      </c>
      <c r="G12" s="1753">
        <v>0</v>
      </c>
      <c r="H12" s="1753">
        <v>80</v>
      </c>
      <c r="I12" s="1753">
        <v>40</v>
      </c>
      <c r="J12" s="1753">
        <v>0</v>
      </c>
      <c r="K12" s="1753">
        <v>0</v>
      </c>
      <c r="L12" s="1753">
        <v>0</v>
      </c>
      <c r="M12" s="1753">
        <f t="shared" si="0"/>
        <v>120</v>
      </c>
      <c r="N12" s="1753"/>
      <c r="Q12" s="1755"/>
    </row>
    <row r="13" spans="1:17" s="1754" customFormat="1" ht="17.100000000000001" customHeight="1">
      <c r="A13" s="1745" t="s">
        <v>176</v>
      </c>
      <c r="B13" s="1756"/>
      <c r="C13" s="1753"/>
      <c r="D13" s="1753"/>
      <c r="E13" s="1753"/>
      <c r="F13" s="1753"/>
      <c r="G13" s="1753"/>
      <c r="H13" s="1753"/>
      <c r="I13" s="1753"/>
      <c r="J13" s="1753"/>
      <c r="K13" s="1753"/>
      <c r="L13" s="1753"/>
      <c r="M13" s="1753">
        <f t="shared" si="0"/>
        <v>0</v>
      </c>
      <c r="N13" s="1753"/>
      <c r="Q13" s="1755"/>
    </row>
    <row r="15" spans="1:17" ht="17.100000000000001" customHeight="1">
      <c r="A15" s="1738" t="s">
        <v>162</v>
      </c>
      <c r="B15" s="1757" t="s">
        <v>402</v>
      </c>
      <c r="C15" s="1740"/>
      <c r="D15" s="1740"/>
      <c r="E15" s="1740"/>
      <c r="F15" s="1740"/>
      <c r="G15" s="1740"/>
      <c r="H15" s="1740"/>
      <c r="I15" s="1740"/>
      <c r="J15" s="1740"/>
      <c r="K15" s="1740"/>
      <c r="L15" s="1740"/>
      <c r="M15" s="1741">
        <f>SUM(M17:M18,M20:M21)</f>
        <v>1060</v>
      </c>
      <c r="N15" s="1741">
        <v>7</v>
      </c>
    </row>
    <row r="16" spans="1:17" s="263" customFormat="1" ht="17.100000000000001" customHeight="1">
      <c r="A16" s="1412" t="s">
        <v>4</v>
      </c>
      <c r="B16" s="1743" t="s">
        <v>161</v>
      </c>
      <c r="C16" s="1744">
        <v>1</v>
      </c>
      <c r="D16" s="1744">
        <v>2</v>
      </c>
      <c r="E16" s="1744">
        <v>3</v>
      </c>
      <c r="F16" s="1744">
        <v>4</v>
      </c>
      <c r="G16" s="1744">
        <v>5</v>
      </c>
      <c r="H16" s="1744">
        <v>6</v>
      </c>
      <c r="I16" s="1744">
        <v>7</v>
      </c>
      <c r="J16" s="1744">
        <v>8</v>
      </c>
      <c r="K16" s="1744">
        <v>9</v>
      </c>
      <c r="L16" s="1744">
        <v>10</v>
      </c>
      <c r="M16" s="1744" t="s">
        <v>163</v>
      </c>
      <c r="N16" s="1744" t="s">
        <v>12</v>
      </c>
      <c r="Q16" s="1476"/>
    </row>
    <row r="17" spans="1:17" s="1748" customFormat="1" ht="17.100000000000001" customHeight="1">
      <c r="A17" s="1745" t="s">
        <v>164</v>
      </c>
      <c r="B17" s="1746" t="s">
        <v>214</v>
      </c>
      <c r="C17" s="1747">
        <v>80</v>
      </c>
      <c r="D17" s="1747">
        <v>40</v>
      </c>
      <c r="E17" s="1747">
        <v>20</v>
      </c>
      <c r="F17" s="1747">
        <v>0</v>
      </c>
      <c r="G17" s="1747">
        <v>60</v>
      </c>
      <c r="H17" s="1747">
        <v>120</v>
      </c>
      <c r="I17" s="1747">
        <v>60</v>
      </c>
      <c r="J17" s="1747">
        <v>0</v>
      </c>
      <c r="K17" s="1747">
        <v>40</v>
      </c>
      <c r="L17" s="1747">
        <v>40</v>
      </c>
      <c r="M17" s="1747">
        <f t="shared" ref="M17:M22" si="1">SUM(C17:L17)</f>
        <v>460</v>
      </c>
      <c r="N17" s="1747"/>
      <c r="Q17" s="1749"/>
    </row>
    <row r="18" spans="1:17" s="1748" customFormat="1" ht="17.100000000000001" customHeight="1">
      <c r="A18" s="1745" t="s">
        <v>162</v>
      </c>
      <c r="B18" s="1750" t="s">
        <v>1728</v>
      </c>
      <c r="C18" s="1747">
        <v>60</v>
      </c>
      <c r="D18" s="1747">
        <v>40</v>
      </c>
      <c r="E18" s="1747">
        <v>40</v>
      </c>
      <c r="F18" s="1747">
        <v>0</v>
      </c>
      <c r="G18" s="1747">
        <v>40</v>
      </c>
      <c r="H18" s="1747">
        <v>20</v>
      </c>
      <c r="I18" s="1747">
        <v>20</v>
      </c>
      <c r="J18" s="1747">
        <v>0</v>
      </c>
      <c r="K18" s="1747">
        <v>0</v>
      </c>
      <c r="L18" s="1747">
        <v>0</v>
      </c>
      <c r="M18" s="1747">
        <f t="shared" si="1"/>
        <v>220</v>
      </c>
      <c r="N18" s="1747"/>
      <c r="Q18" s="1749"/>
    </row>
    <row r="19" spans="1:17" s="1748" customFormat="1" ht="17.100000000000001" customHeight="1">
      <c r="A19" s="1745" t="s">
        <v>167</v>
      </c>
      <c r="B19" s="1750" t="s">
        <v>1729</v>
      </c>
      <c r="C19" s="1747">
        <v>40</v>
      </c>
      <c r="D19" s="1747">
        <v>60</v>
      </c>
      <c r="E19" s="1747">
        <v>20</v>
      </c>
      <c r="F19" s="1747">
        <v>40</v>
      </c>
      <c r="G19" s="1747">
        <v>20</v>
      </c>
      <c r="H19" s="1747">
        <v>0</v>
      </c>
      <c r="I19" s="1747">
        <v>0</v>
      </c>
      <c r="J19" s="1747">
        <v>0</v>
      </c>
      <c r="K19" s="1747">
        <v>0</v>
      </c>
      <c r="L19" s="1747">
        <v>20</v>
      </c>
      <c r="M19" s="1747">
        <f t="shared" si="1"/>
        <v>200</v>
      </c>
      <c r="N19" s="1747"/>
      <c r="Q19" s="1749"/>
    </row>
    <row r="20" spans="1:17" s="1754" customFormat="1" ht="17.100000000000001" customHeight="1">
      <c r="A20" s="1745" t="s">
        <v>159</v>
      </c>
      <c r="B20" s="1756" t="s">
        <v>1730</v>
      </c>
      <c r="C20" s="1758">
        <v>0</v>
      </c>
      <c r="D20" s="1758">
        <v>0</v>
      </c>
      <c r="E20" s="1758">
        <v>60</v>
      </c>
      <c r="F20" s="1758">
        <v>60</v>
      </c>
      <c r="G20" s="1758">
        <v>0</v>
      </c>
      <c r="H20" s="1758">
        <v>20</v>
      </c>
      <c r="I20" s="1758">
        <v>0</v>
      </c>
      <c r="J20" s="1758">
        <v>40</v>
      </c>
      <c r="K20" s="1758">
        <v>20</v>
      </c>
      <c r="L20" s="1758">
        <v>20</v>
      </c>
      <c r="M20" s="1758">
        <f t="shared" si="1"/>
        <v>220</v>
      </c>
      <c r="N20" s="1758"/>
      <c r="Q20" s="1755"/>
    </row>
    <row r="21" spans="1:17" s="1754" customFormat="1" ht="17.100000000000001" customHeight="1">
      <c r="A21" s="1745" t="s">
        <v>170</v>
      </c>
      <c r="B21" s="1752" t="s">
        <v>1731</v>
      </c>
      <c r="C21" s="1753">
        <v>20</v>
      </c>
      <c r="D21" s="1753">
        <v>0</v>
      </c>
      <c r="E21" s="1753">
        <v>0</v>
      </c>
      <c r="F21" s="1753">
        <v>20</v>
      </c>
      <c r="G21" s="1753">
        <v>40</v>
      </c>
      <c r="H21" s="1753">
        <v>60</v>
      </c>
      <c r="I21" s="1753">
        <v>0</v>
      </c>
      <c r="J21" s="1753">
        <v>0</v>
      </c>
      <c r="K21" s="1753">
        <v>20</v>
      </c>
      <c r="L21" s="1753">
        <v>0</v>
      </c>
      <c r="M21" s="1753">
        <f t="shared" si="1"/>
        <v>160</v>
      </c>
      <c r="N21" s="1753"/>
      <c r="Q21" s="1755"/>
    </row>
    <row r="22" spans="1:17" s="1754" customFormat="1" ht="17.100000000000001" customHeight="1">
      <c r="A22" s="1745" t="s">
        <v>176</v>
      </c>
      <c r="B22" s="1756" t="s">
        <v>216</v>
      </c>
      <c r="C22" s="1753">
        <v>0</v>
      </c>
      <c r="D22" s="1753">
        <v>40</v>
      </c>
      <c r="E22" s="1753">
        <v>20</v>
      </c>
      <c r="F22" s="1753">
        <v>0</v>
      </c>
      <c r="G22" s="1753">
        <v>20</v>
      </c>
      <c r="H22" s="1753">
        <v>0</v>
      </c>
      <c r="I22" s="1753">
        <v>0</v>
      </c>
      <c r="J22" s="1753">
        <v>20</v>
      </c>
      <c r="K22" s="1753">
        <v>0</v>
      </c>
      <c r="L22" s="1753">
        <v>0</v>
      </c>
      <c r="M22" s="1753">
        <f t="shared" si="1"/>
        <v>100</v>
      </c>
      <c r="N22" s="1753"/>
      <c r="Q22" s="1755"/>
    </row>
    <row r="24" spans="1:17" ht="17.100000000000001" customHeight="1">
      <c r="A24" s="1738" t="s">
        <v>167</v>
      </c>
      <c r="B24" s="1759" t="s">
        <v>834</v>
      </c>
      <c r="C24" s="1740"/>
      <c r="D24" s="1740"/>
      <c r="E24" s="1740"/>
      <c r="F24" s="1740"/>
      <c r="G24" s="1740"/>
      <c r="H24" s="1740"/>
      <c r="I24" s="1740"/>
      <c r="J24" s="1740"/>
      <c r="K24" s="1740"/>
      <c r="L24" s="1740"/>
      <c r="M24" s="1741">
        <f>SUM(M26:M27,M29:M30)</f>
        <v>420</v>
      </c>
      <c r="N24" s="1741">
        <v>16</v>
      </c>
    </row>
    <row r="25" spans="1:17" s="263" customFormat="1" ht="17.100000000000001" customHeight="1">
      <c r="A25" s="1412" t="s">
        <v>4</v>
      </c>
      <c r="B25" s="1743" t="s">
        <v>161</v>
      </c>
      <c r="C25" s="1744">
        <v>1</v>
      </c>
      <c r="D25" s="1744">
        <v>2</v>
      </c>
      <c r="E25" s="1744">
        <v>3</v>
      </c>
      <c r="F25" s="1744">
        <v>4</v>
      </c>
      <c r="G25" s="1744">
        <v>5</v>
      </c>
      <c r="H25" s="1744">
        <v>6</v>
      </c>
      <c r="I25" s="1744">
        <v>7</v>
      </c>
      <c r="J25" s="1744">
        <v>8</v>
      </c>
      <c r="K25" s="1744">
        <v>9</v>
      </c>
      <c r="L25" s="1744">
        <v>10</v>
      </c>
      <c r="M25" s="1744" t="s">
        <v>163</v>
      </c>
      <c r="N25" s="1744" t="s">
        <v>12</v>
      </c>
      <c r="Q25" s="1476"/>
    </row>
    <row r="26" spans="1:17" s="1748" customFormat="1" ht="17.100000000000001" customHeight="1">
      <c r="A26" s="1745" t="s">
        <v>164</v>
      </c>
      <c r="B26" s="1751" t="s">
        <v>972</v>
      </c>
      <c r="C26" s="1747">
        <v>40</v>
      </c>
      <c r="D26" s="1747">
        <v>0</v>
      </c>
      <c r="E26" s="1747">
        <v>20</v>
      </c>
      <c r="F26" s="1747">
        <v>20</v>
      </c>
      <c r="G26" s="1747">
        <v>0</v>
      </c>
      <c r="H26" s="1747">
        <v>20</v>
      </c>
      <c r="I26" s="1747">
        <v>40</v>
      </c>
      <c r="J26" s="1747">
        <v>80</v>
      </c>
      <c r="K26" s="1747">
        <v>0</v>
      </c>
      <c r="L26" s="1747">
        <v>20</v>
      </c>
      <c r="M26" s="1747">
        <f t="shared" ref="M26:M31" si="2">SUM(C26:L26)</f>
        <v>240</v>
      </c>
      <c r="N26" s="1747"/>
      <c r="Q26" s="1749"/>
    </row>
    <row r="27" spans="1:17" s="1748" customFormat="1" ht="17.100000000000001" customHeight="1">
      <c r="A27" s="1745" t="s">
        <v>162</v>
      </c>
      <c r="B27" s="1760" t="s">
        <v>1732</v>
      </c>
      <c r="C27" s="1747">
        <v>0</v>
      </c>
      <c r="D27" s="1747">
        <v>20</v>
      </c>
      <c r="E27" s="1747">
        <v>20</v>
      </c>
      <c r="F27" s="1747">
        <v>0</v>
      </c>
      <c r="G27" s="1747">
        <v>0</v>
      </c>
      <c r="H27" s="1747">
        <v>0</v>
      </c>
      <c r="I27" s="1747">
        <v>60</v>
      </c>
      <c r="J27" s="1747">
        <v>0</v>
      </c>
      <c r="K27" s="1747">
        <v>0</v>
      </c>
      <c r="L27" s="1747">
        <v>0</v>
      </c>
      <c r="M27" s="1747">
        <f t="shared" si="2"/>
        <v>100</v>
      </c>
      <c r="N27" s="1747"/>
      <c r="Q27" s="1749"/>
    </row>
    <row r="28" spans="1:17" s="1748" customFormat="1" ht="17.100000000000001" customHeight="1">
      <c r="A28" s="1745" t="s">
        <v>167</v>
      </c>
      <c r="B28" s="1751" t="s">
        <v>246</v>
      </c>
      <c r="C28" s="1747">
        <v>0</v>
      </c>
      <c r="D28" s="1747">
        <v>0</v>
      </c>
      <c r="E28" s="1747">
        <v>0</v>
      </c>
      <c r="F28" s="1747">
        <v>40</v>
      </c>
      <c r="G28" s="1747">
        <v>0</v>
      </c>
      <c r="H28" s="1747">
        <v>0</v>
      </c>
      <c r="I28" s="1747">
        <v>0</v>
      </c>
      <c r="J28" s="1747">
        <v>0</v>
      </c>
      <c r="K28" s="1747">
        <v>0</v>
      </c>
      <c r="L28" s="1747">
        <v>40</v>
      </c>
      <c r="M28" s="1747">
        <f t="shared" si="2"/>
        <v>80</v>
      </c>
      <c r="N28" s="1747"/>
      <c r="Q28" s="1749"/>
    </row>
    <row r="29" spans="1:17" s="1754" customFormat="1" ht="17.100000000000001" customHeight="1">
      <c r="A29" s="1745" t="s">
        <v>159</v>
      </c>
      <c r="B29" s="1761" t="s">
        <v>1733</v>
      </c>
      <c r="C29" s="1753">
        <v>0</v>
      </c>
      <c r="D29" s="1753">
        <v>0</v>
      </c>
      <c r="E29" s="1753">
        <v>20</v>
      </c>
      <c r="F29" s="1753">
        <v>20</v>
      </c>
      <c r="G29" s="1753">
        <v>0</v>
      </c>
      <c r="H29" s="1753">
        <v>0</v>
      </c>
      <c r="I29" s="1753">
        <v>0</v>
      </c>
      <c r="J29" s="1753">
        <v>0</v>
      </c>
      <c r="K29" s="1753">
        <v>0</v>
      </c>
      <c r="L29" s="1753">
        <v>0</v>
      </c>
      <c r="M29" s="1753">
        <f t="shared" si="2"/>
        <v>40</v>
      </c>
      <c r="N29" s="1753"/>
      <c r="Q29" s="1755"/>
    </row>
    <row r="30" spans="1:17" s="1754" customFormat="1" ht="17.100000000000001" customHeight="1">
      <c r="A30" s="1745" t="s">
        <v>170</v>
      </c>
      <c r="B30" s="1761" t="s">
        <v>248</v>
      </c>
      <c r="C30" s="1753">
        <v>0</v>
      </c>
      <c r="D30" s="1753">
        <v>0</v>
      </c>
      <c r="E30" s="1753">
        <v>0</v>
      </c>
      <c r="F30" s="1753">
        <v>0</v>
      </c>
      <c r="G30" s="1753">
        <v>0</v>
      </c>
      <c r="H30" s="1753">
        <v>0</v>
      </c>
      <c r="I30" s="1753">
        <v>20</v>
      </c>
      <c r="J30" s="1753">
        <v>20</v>
      </c>
      <c r="K30" s="1753">
        <v>0</v>
      </c>
      <c r="L30" s="1753">
        <v>0</v>
      </c>
      <c r="M30" s="1753">
        <f t="shared" si="2"/>
        <v>40</v>
      </c>
      <c r="N30" s="1753"/>
      <c r="Q30" s="1755"/>
    </row>
    <row r="31" spans="1:17" s="1754" customFormat="1" ht="17.100000000000001" customHeight="1">
      <c r="A31" s="1745" t="s">
        <v>176</v>
      </c>
      <c r="B31" s="1761" t="s">
        <v>1734</v>
      </c>
      <c r="C31" s="1753">
        <v>0</v>
      </c>
      <c r="D31" s="1753">
        <v>0</v>
      </c>
      <c r="E31" s="1753">
        <v>0</v>
      </c>
      <c r="F31" s="1753">
        <v>0</v>
      </c>
      <c r="G31" s="1753">
        <v>0</v>
      </c>
      <c r="H31" s="1753">
        <v>0</v>
      </c>
      <c r="I31" s="1753">
        <v>20</v>
      </c>
      <c r="J31" s="1753">
        <v>0</v>
      </c>
      <c r="K31" s="1753">
        <v>0</v>
      </c>
      <c r="L31" s="1753">
        <v>0</v>
      </c>
      <c r="M31" s="1753">
        <f t="shared" si="2"/>
        <v>20</v>
      </c>
      <c r="N31" s="1753"/>
      <c r="Q31" s="1755"/>
    </row>
    <row r="32" spans="1:17" s="1754" customFormat="1" ht="15" customHeight="1">
      <c r="A32" s="1762"/>
      <c r="B32" s="176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Q32" s="1755"/>
    </row>
    <row r="33" spans="1:17" ht="17.100000000000001" customHeight="1">
      <c r="A33" s="1738" t="s">
        <v>159</v>
      </c>
      <c r="B33" s="1757" t="s">
        <v>15</v>
      </c>
      <c r="C33" s="1740"/>
      <c r="D33" s="1740"/>
      <c r="E33" s="1740"/>
      <c r="F33" s="1740"/>
      <c r="G33" s="1740"/>
      <c r="H33" s="1740"/>
      <c r="I33" s="1740"/>
      <c r="J33" s="1740"/>
      <c r="K33" s="1740"/>
      <c r="L33" s="1740"/>
      <c r="M33" s="1741">
        <f>SUM(M35:M36,M38:M39)</f>
        <v>1600</v>
      </c>
      <c r="N33" s="1977">
        <v>3</v>
      </c>
    </row>
    <row r="34" spans="1:17" s="263" customFormat="1" ht="17.100000000000001" customHeight="1">
      <c r="A34" s="1412" t="s">
        <v>4</v>
      </c>
      <c r="B34" s="1743" t="s">
        <v>161</v>
      </c>
      <c r="C34" s="1744">
        <v>1</v>
      </c>
      <c r="D34" s="1744">
        <v>2</v>
      </c>
      <c r="E34" s="1744">
        <v>3</v>
      </c>
      <c r="F34" s="1744">
        <v>4</v>
      </c>
      <c r="G34" s="1744">
        <v>5</v>
      </c>
      <c r="H34" s="1744">
        <v>6</v>
      </c>
      <c r="I34" s="1744">
        <v>7</v>
      </c>
      <c r="J34" s="1744">
        <v>8</v>
      </c>
      <c r="K34" s="1744">
        <v>9</v>
      </c>
      <c r="L34" s="1744">
        <v>10</v>
      </c>
      <c r="M34" s="1744" t="s">
        <v>163</v>
      </c>
      <c r="N34" s="1744" t="s">
        <v>12</v>
      </c>
      <c r="Q34" s="1476"/>
    </row>
    <row r="35" spans="1:17" s="1748" customFormat="1" ht="17.100000000000001" customHeight="1">
      <c r="A35" s="1745" t="s">
        <v>164</v>
      </c>
      <c r="B35" s="1746" t="s">
        <v>1735</v>
      </c>
      <c r="C35" s="1747">
        <v>60</v>
      </c>
      <c r="D35" s="1747">
        <v>60</v>
      </c>
      <c r="E35" s="1747">
        <v>20</v>
      </c>
      <c r="F35" s="1747">
        <v>20</v>
      </c>
      <c r="G35" s="1747">
        <v>40</v>
      </c>
      <c r="H35" s="1747">
        <v>120</v>
      </c>
      <c r="I35" s="1747">
        <v>60</v>
      </c>
      <c r="J35" s="1747">
        <v>80</v>
      </c>
      <c r="K35" s="1747">
        <v>40</v>
      </c>
      <c r="L35" s="1747">
        <v>20</v>
      </c>
      <c r="M35" s="1747">
        <f t="shared" ref="M35:M40" si="3">SUM(C35:L35)</f>
        <v>520</v>
      </c>
      <c r="N35" s="1747"/>
      <c r="Q35" s="1749"/>
    </row>
    <row r="36" spans="1:17" s="1748" customFormat="1" ht="17.100000000000001" customHeight="1">
      <c r="A36" s="1745" t="s">
        <v>162</v>
      </c>
      <c r="B36" s="1746" t="s">
        <v>1736</v>
      </c>
      <c r="C36" s="1747">
        <v>80</v>
      </c>
      <c r="D36" s="1747">
        <v>60</v>
      </c>
      <c r="E36" s="1747">
        <v>40</v>
      </c>
      <c r="F36" s="1747">
        <v>60</v>
      </c>
      <c r="G36" s="1747">
        <v>60</v>
      </c>
      <c r="H36" s="1747">
        <v>40</v>
      </c>
      <c r="I36" s="1747">
        <v>0</v>
      </c>
      <c r="J36" s="1747">
        <v>60</v>
      </c>
      <c r="K36" s="1747">
        <v>40</v>
      </c>
      <c r="L36" s="1747">
        <v>60</v>
      </c>
      <c r="M36" s="1747">
        <f t="shared" si="3"/>
        <v>500</v>
      </c>
      <c r="N36" s="1747"/>
      <c r="Q36" s="1749"/>
    </row>
    <row r="37" spans="1:17" s="1748" customFormat="1" ht="17.100000000000001" customHeight="1">
      <c r="A37" s="1745" t="s">
        <v>167</v>
      </c>
      <c r="B37" s="1746" t="s">
        <v>1737</v>
      </c>
      <c r="C37" s="1747">
        <v>60</v>
      </c>
      <c r="D37" s="1747">
        <v>0</v>
      </c>
      <c r="E37" s="1747">
        <v>20</v>
      </c>
      <c r="F37" s="1747">
        <v>20</v>
      </c>
      <c r="G37" s="1747">
        <v>60</v>
      </c>
      <c r="H37" s="1747">
        <v>60</v>
      </c>
      <c r="I37" s="1747">
        <v>20</v>
      </c>
      <c r="J37" s="1747">
        <v>40</v>
      </c>
      <c r="K37" s="1747">
        <v>40</v>
      </c>
      <c r="L37" s="1747">
        <v>40</v>
      </c>
      <c r="M37" s="1747">
        <f t="shared" si="3"/>
        <v>360</v>
      </c>
      <c r="N37" s="1747"/>
      <c r="Q37" s="1749"/>
    </row>
    <row r="38" spans="1:17" s="1754" customFormat="1" ht="17.100000000000001" customHeight="1">
      <c r="A38" s="1745" t="s">
        <v>159</v>
      </c>
      <c r="B38" s="1756" t="s">
        <v>186</v>
      </c>
      <c r="C38" s="1753">
        <v>60</v>
      </c>
      <c r="D38" s="1753">
        <v>40</v>
      </c>
      <c r="E38" s="1753">
        <v>60</v>
      </c>
      <c r="F38" s="1753">
        <v>20</v>
      </c>
      <c r="G38" s="1753">
        <v>40</v>
      </c>
      <c r="H38" s="1753">
        <v>60</v>
      </c>
      <c r="I38" s="1753">
        <v>60</v>
      </c>
      <c r="J38" s="1753">
        <v>40</v>
      </c>
      <c r="K38" s="1753">
        <v>20</v>
      </c>
      <c r="L38" s="1753">
        <v>20</v>
      </c>
      <c r="M38" s="1753">
        <f t="shared" si="3"/>
        <v>420</v>
      </c>
      <c r="N38" s="1753"/>
      <c r="Q38" s="1755"/>
    </row>
    <row r="39" spans="1:17" s="1754" customFormat="1" ht="16.5" customHeight="1">
      <c r="A39" s="1745" t="s">
        <v>170</v>
      </c>
      <c r="B39" s="1756" t="s">
        <v>855</v>
      </c>
      <c r="C39" s="1753">
        <v>0</v>
      </c>
      <c r="D39" s="1753">
        <v>20</v>
      </c>
      <c r="E39" s="1753">
        <v>0</v>
      </c>
      <c r="F39" s="1753">
        <v>0</v>
      </c>
      <c r="G39" s="1753">
        <v>20</v>
      </c>
      <c r="H39" s="1753">
        <v>40</v>
      </c>
      <c r="I39" s="1753">
        <v>20</v>
      </c>
      <c r="J39" s="1753">
        <v>20</v>
      </c>
      <c r="K39" s="1753">
        <v>20</v>
      </c>
      <c r="L39" s="1753">
        <v>20</v>
      </c>
      <c r="M39" s="1753">
        <f t="shared" si="3"/>
        <v>160</v>
      </c>
      <c r="N39" s="1753"/>
      <c r="Q39" s="1755"/>
    </row>
    <row r="40" spans="1:17" s="1754" customFormat="1" ht="16.5" customHeight="1">
      <c r="A40" s="1745" t="s">
        <v>176</v>
      </c>
      <c r="B40" s="1756" t="s">
        <v>187</v>
      </c>
      <c r="C40" s="1753">
        <v>0</v>
      </c>
      <c r="D40" s="1753">
        <v>0</v>
      </c>
      <c r="E40" s="1753">
        <v>60</v>
      </c>
      <c r="F40" s="1753">
        <v>0</v>
      </c>
      <c r="G40" s="1753">
        <v>0</v>
      </c>
      <c r="H40" s="1753">
        <v>0</v>
      </c>
      <c r="I40" s="1753">
        <v>0</v>
      </c>
      <c r="J40" s="1753">
        <v>0</v>
      </c>
      <c r="K40" s="1753">
        <v>0</v>
      </c>
      <c r="L40" s="1753">
        <v>0</v>
      </c>
      <c r="M40" s="1753">
        <f t="shared" si="3"/>
        <v>60</v>
      </c>
      <c r="N40" s="1753"/>
      <c r="Q40" s="1755"/>
    </row>
    <row r="41" spans="1:17" ht="15" customHeight="1"/>
    <row r="42" spans="1:17" ht="17.100000000000001" customHeight="1">
      <c r="A42" s="1738" t="s">
        <v>170</v>
      </c>
      <c r="B42" s="1764" t="s">
        <v>401</v>
      </c>
      <c r="C42" s="1740"/>
      <c r="D42" s="1740"/>
      <c r="E42" s="1740"/>
      <c r="F42" s="1740"/>
      <c r="G42" s="1740"/>
      <c r="H42" s="1740"/>
      <c r="I42" s="1740"/>
      <c r="J42" s="1740"/>
      <c r="K42" s="1740"/>
      <c r="L42" s="1740"/>
      <c r="M42" s="1741">
        <f>SUM(M44:M45,M47:M48)</f>
        <v>940</v>
      </c>
      <c r="N42" s="1741">
        <v>9</v>
      </c>
    </row>
    <row r="43" spans="1:17" s="263" customFormat="1" ht="17.100000000000001" customHeight="1">
      <c r="A43" s="1412" t="s">
        <v>4</v>
      </c>
      <c r="B43" s="1743" t="s">
        <v>161</v>
      </c>
      <c r="C43" s="1744">
        <v>1</v>
      </c>
      <c r="D43" s="1744">
        <v>2</v>
      </c>
      <c r="E43" s="1744">
        <v>3</v>
      </c>
      <c r="F43" s="1744">
        <v>4</v>
      </c>
      <c r="G43" s="1744">
        <v>5</v>
      </c>
      <c r="H43" s="1744">
        <v>6</v>
      </c>
      <c r="I43" s="1744">
        <v>7</v>
      </c>
      <c r="J43" s="1744">
        <v>8</v>
      </c>
      <c r="K43" s="1744">
        <v>9</v>
      </c>
      <c r="L43" s="1744">
        <v>10</v>
      </c>
      <c r="M43" s="1744" t="s">
        <v>163</v>
      </c>
      <c r="N43" s="1744" t="s">
        <v>12</v>
      </c>
      <c r="Q43" s="1476"/>
    </row>
    <row r="44" spans="1:17" s="1748" customFormat="1" ht="17.100000000000001" customHeight="1">
      <c r="A44" s="1745" t="s">
        <v>164</v>
      </c>
      <c r="B44" s="1746" t="s">
        <v>1738</v>
      </c>
      <c r="C44" s="1747">
        <v>40</v>
      </c>
      <c r="D44" s="1747">
        <v>40</v>
      </c>
      <c r="E44" s="1747">
        <v>20</v>
      </c>
      <c r="F44" s="1747">
        <v>40</v>
      </c>
      <c r="G44" s="1747">
        <v>20</v>
      </c>
      <c r="H44" s="1747">
        <v>20</v>
      </c>
      <c r="I44" s="1747">
        <v>20</v>
      </c>
      <c r="J44" s="1747">
        <v>60</v>
      </c>
      <c r="K44" s="1747">
        <v>40</v>
      </c>
      <c r="L44" s="1747">
        <v>20</v>
      </c>
      <c r="M44" s="1747">
        <f t="shared" ref="M44:M49" si="4">SUM(C44:L44)</f>
        <v>320</v>
      </c>
      <c r="N44" s="1747"/>
      <c r="Q44" s="1749"/>
    </row>
    <row r="45" spans="1:17" s="1748" customFormat="1" ht="17.100000000000001" customHeight="1">
      <c r="A45" s="1745" t="s">
        <v>162</v>
      </c>
      <c r="B45" s="1746" t="s">
        <v>1739</v>
      </c>
      <c r="C45" s="1747">
        <v>60</v>
      </c>
      <c r="D45" s="1747">
        <v>20</v>
      </c>
      <c r="E45" s="1747">
        <v>20</v>
      </c>
      <c r="F45" s="1747">
        <v>0</v>
      </c>
      <c r="G45" s="1747">
        <v>20</v>
      </c>
      <c r="H45" s="1747">
        <v>20</v>
      </c>
      <c r="I45" s="1747">
        <v>0</v>
      </c>
      <c r="J45" s="1747">
        <v>40</v>
      </c>
      <c r="K45" s="1747">
        <v>40</v>
      </c>
      <c r="L45" s="1747">
        <v>60</v>
      </c>
      <c r="M45" s="1747">
        <f t="shared" si="4"/>
        <v>280</v>
      </c>
      <c r="N45" s="1747"/>
      <c r="Q45" s="1749"/>
    </row>
    <row r="46" spans="1:17" s="1748" customFormat="1" ht="17.100000000000001" customHeight="1">
      <c r="A46" s="1745" t="s">
        <v>167</v>
      </c>
      <c r="B46" s="1746" t="s">
        <v>203</v>
      </c>
      <c r="C46" s="1747">
        <v>0</v>
      </c>
      <c r="D46" s="1747">
        <v>0</v>
      </c>
      <c r="E46" s="1747">
        <v>0</v>
      </c>
      <c r="F46" s="1747">
        <v>60</v>
      </c>
      <c r="G46" s="1747">
        <v>20</v>
      </c>
      <c r="H46" s="1747">
        <v>0</v>
      </c>
      <c r="I46" s="1747">
        <v>0</v>
      </c>
      <c r="J46" s="1747">
        <v>20</v>
      </c>
      <c r="K46" s="1747">
        <v>20</v>
      </c>
      <c r="L46" s="1747">
        <v>20</v>
      </c>
      <c r="M46" s="1747">
        <f t="shared" si="4"/>
        <v>140</v>
      </c>
      <c r="N46" s="1747"/>
      <c r="Q46" s="1749"/>
    </row>
    <row r="47" spans="1:17" s="1754" customFormat="1" ht="17.100000000000001" customHeight="1">
      <c r="A47" s="1745" t="s">
        <v>159</v>
      </c>
      <c r="B47" s="1756" t="s">
        <v>1740</v>
      </c>
      <c r="C47" s="1753">
        <v>0</v>
      </c>
      <c r="D47" s="1753">
        <v>60</v>
      </c>
      <c r="E47" s="1753">
        <v>0</v>
      </c>
      <c r="F47" s="1753">
        <v>20</v>
      </c>
      <c r="G47" s="1753">
        <v>0</v>
      </c>
      <c r="H47" s="1753">
        <v>20</v>
      </c>
      <c r="I47" s="1753">
        <v>0</v>
      </c>
      <c r="J47" s="1753">
        <v>60</v>
      </c>
      <c r="K47" s="1753">
        <v>20</v>
      </c>
      <c r="L47" s="1753">
        <v>40</v>
      </c>
      <c r="M47" s="1753">
        <f t="shared" si="4"/>
        <v>220</v>
      </c>
      <c r="N47" s="1753"/>
      <c r="Q47" s="1755"/>
    </row>
    <row r="48" spans="1:17" s="1754" customFormat="1" ht="17.100000000000001" customHeight="1">
      <c r="A48" s="1745" t="s">
        <v>170</v>
      </c>
      <c r="B48" s="1756" t="s">
        <v>205</v>
      </c>
      <c r="C48" s="1753">
        <v>20</v>
      </c>
      <c r="D48" s="1753">
        <v>0</v>
      </c>
      <c r="E48" s="1753">
        <v>0</v>
      </c>
      <c r="F48" s="1753">
        <v>0</v>
      </c>
      <c r="G48" s="1753">
        <v>40</v>
      </c>
      <c r="H48" s="1753">
        <v>20</v>
      </c>
      <c r="I48" s="1753">
        <v>0</v>
      </c>
      <c r="J48" s="1753">
        <v>40</v>
      </c>
      <c r="K48" s="1753">
        <v>0</v>
      </c>
      <c r="L48" s="1753">
        <v>0</v>
      </c>
      <c r="M48" s="1753">
        <f t="shared" si="4"/>
        <v>120</v>
      </c>
      <c r="N48" s="1753"/>
      <c r="Q48" s="1755"/>
    </row>
    <row r="49" spans="1:17" s="1754" customFormat="1" ht="17.100000000000001" customHeight="1">
      <c r="A49" s="1745" t="s">
        <v>176</v>
      </c>
      <c r="B49" s="1756" t="s">
        <v>1741</v>
      </c>
      <c r="C49" s="1753">
        <v>0</v>
      </c>
      <c r="D49" s="1753">
        <v>20</v>
      </c>
      <c r="E49" s="1753">
        <v>0</v>
      </c>
      <c r="F49" s="1753">
        <v>20</v>
      </c>
      <c r="G49" s="1753">
        <v>0</v>
      </c>
      <c r="H49" s="1753">
        <v>0</v>
      </c>
      <c r="I49" s="1753">
        <v>0</v>
      </c>
      <c r="J49" s="1753">
        <v>0</v>
      </c>
      <c r="K49" s="1753">
        <v>0</v>
      </c>
      <c r="L49" s="1753">
        <v>0</v>
      </c>
      <c r="M49" s="1753">
        <f t="shared" si="4"/>
        <v>40</v>
      </c>
      <c r="N49" s="1753"/>
      <c r="Q49" s="1755"/>
    </row>
    <row r="51" spans="1:17" ht="17.100000000000001" customHeight="1">
      <c r="A51" s="1738" t="s">
        <v>176</v>
      </c>
      <c r="B51" s="1764" t="s">
        <v>50</v>
      </c>
      <c r="C51" s="1740"/>
      <c r="D51" s="1740"/>
      <c r="E51" s="1740"/>
      <c r="F51" s="1740"/>
      <c r="G51" s="1740"/>
      <c r="H51" s="1740"/>
      <c r="I51" s="1740"/>
      <c r="J51" s="1740"/>
      <c r="K51" s="1740"/>
      <c r="L51" s="1740"/>
      <c r="M51" s="1741">
        <f>SUM(M53:M54,M56:M57)</f>
        <v>1560</v>
      </c>
      <c r="N51" s="1741">
        <v>4</v>
      </c>
    </row>
    <row r="52" spans="1:17" s="263" customFormat="1" ht="17.100000000000001" customHeight="1">
      <c r="A52" s="1412" t="s">
        <v>4</v>
      </c>
      <c r="B52" s="1743" t="s">
        <v>161</v>
      </c>
      <c r="C52" s="1744">
        <v>1</v>
      </c>
      <c r="D52" s="1744">
        <v>2</v>
      </c>
      <c r="E52" s="1744">
        <v>3</v>
      </c>
      <c r="F52" s="1744">
        <v>4</v>
      </c>
      <c r="G52" s="1744">
        <v>5</v>
      </c>
      <c r="H52" s="1744">
        <v>6</v>
      </c>
      <c r="I52" s="1744">
        <v>7</v>
      </c>
      <c r="J52" s="1744">
        <v>8</v>
      </c>
      <c r="K52" s="1744">
        <v>9</v>
      </c>
      <c r="L52" s="1744">
        <v>10</v>
      </c>
      <c r="M52" s="1744" t="s">
        <v>163</v>
      </c>
      <c r="N52" s="1744" t="s">
        <v>12</v>
      </c>
      <c r="Q52" s="1476"/>
    </row>
    <row r="53" spans="1:17" s="1748" customFormat="1" ht="17.100000000000001" customHeight="1">
      <c r="A53" s="1745" t="s">
        <v>164</v>
      </c>
      <c r="B53" s="1746" t="s">
        <v>1742</v>
      </c>
      <c r="C53" s="1747">
        <v>60</v>
      </c>
      <c r="D53" s="1747">
        <v>60</v>
      </c>
      <c r="E53" s="1747">
        <v>40</v>
      </c>
      <c r="F53" s="1747">
        <v>80</v>
      </c>
      <c r="G53" s="1747">
        <v>40</v>
      </c>
      <c r="H53" s="1747">
        <v>20</v>
      </c>
      <c r="I53" s="1747">
        <v>40</v>
      </c>
      <c r="J53" s="1747">
        <v>0</v>
      </c>
      <c r="K53" s="1747">
        <v>40</v>
      </c>
      <c r="L53" s="1747">
        <v>100</v>
      </c>
      <c r="M53" s="1747">
        <f t="shared" ref="M53:M58" si="5">SUM(C53:L53)</f>
        <v>480</v>
      </c>
      <c r="N53" s="1747"/>
      <c r="Q53" s="1749"/>
    </row>
    <row r="54" spans="1:17" s="1748" customFormat="1" ht="17.100000000000001" customHeight="1">
      <c r="A54" s="1745" t="s">
        <v>162</v>
      </c>
      <c r="B54" s="1746" t="s">
        <v>1743</v>
      </c>
      <c r="C54" s="1747">
        <v>20</v>
      </c>
      <c r="D54" s="1747">
        <v>20</v>
      </c>
      <c r="E54" s="1747">
        <v>20</v>
      </c>
      <c r="F54" s="1747">
        <v>80</v>
      </c>
      <c r="G54" s="1747">
        <v>80</v>
      </c>
      <c r="H54" s="1747">
        <v>40</v>
      </c>
      <c r="I54" s="1747">
        <v>20</v>
      </c>
      <c r="J54" s="1747">
        <v>0</v>
      </c>
      <c r="K54" s="1747">
        <v>0</v>
      </c>
      <c r="L54" s="1747">
        <v>40</v>
      </c>
      <c r="M54" s="1747">
        <f t="shared" si="5"/>
        <v>320</v>
      </c>
      <c r="N54" s="1747"/>
      <c r="Q54" s="1749"/>
    </row>
    <row r="55" spans="1:17" s="1748" customFormat="1" ht="17.100000000000001" customHeight="1">
      <c r="A55" s="1745" t="s">
        <v>167</v>
      </c>
      <c r="B55" s="1746" t="s">
        <v>1744</v>
      </c>
      <c r="C55" s="1747">
        <v>20</v>
      </c>
      <c r="D55" s="1747">
        <v>40</v>
      </c>
      <c r="E55" s="1747">
        <v>40</v>
      </c>
      <c r="F55" s="1747">
        <v>60</v>
      </c>
      <c r="G55" s="1747">
        <v>20</v>
      </c>
      <c r="H55" s="1747">
        <v>40</v>
      </c>
      <c r="I55" s="1747">
        <v>40</v>
      </c>
      <c r="J55" s="1747">
        <v>20</v>
      </c>
      <c r="K55" s="1747">
        <v>20</v>
      </c>
      <c r="L55" s="1747">
        <v>20</v>
      </c>
      <c r="M55" s="1747">
        <f t="shared" si="5"/>
        <v>320</v>
      </c>
      <c r="N55" s="1747"/>
      <c r="Q55" s="1749"/>
    </row>
    <row r="56" spans="1:17" s="1754" customFormat="1" ht="17.100000000000001" customHeight="1">
      <c r="A56" s="1745" t="s">
        <v>159</v>
      </c>
      <c r="B56" s="1756" t="s">
        <v>1745</v>
      </c>
      <c r="C56" s="1753">
        <v>20</v>
      </c>
      <c r="D56" s="1753">
        <v>20</v>
      </c>
      <c r="E56" s="1753">
        <v>20</v>
      </c>
      <c r="F56" s="1753">
        <v>80</v>
      </c>
      <c r="G56" s="1753">
        <v>60</v>
      </c>
      <c r="H56" s="1753">
        <v>40</v>
      </c>
      <c r="I56" s="1753">
        <v>60</v>
      </c>
      <c r="J56" s="1753">
        <v>0</v>
      </c>
      <c r="K56" s="1753">
        <v>40</v>
      </c>
      <c r="L56" s="1753">
        <v>40</v>
      </c>
      <c r="M56" s="1753">
        <f t="shared" si="5"/>
        <v>380</v>
      </c>
      <c r="N56" s="1753"/>
      <c r="Q56" s="1755"/>
    </row>
    <row r="57" spans="1:17" s="1754" customFormat="1" ht="17.100000000000001" customHeight="1">
      <c r="A57" s="1745" t="s">
        <v>170</v>
      </c>
      <c r="B57" s="1756" t="s">
        <v>1746</v>
      </c>
      <c r="C57" s="1753">
        <v>40</v>
      </c>
      <c r="D57" s="1753">
        <v>80</v>
      </c>
      <c r="E57" s="1753">
        <v>80</v>
      </c>
      <c r="F57" s="1753">
        <v>20</v>
      </c>
      <c r="G57" s="1753">
        <v>20</v>
      </c>
      <c r="H57" s="1753">
        <v>0</v>
      </c>
      <c r="I57" s="1753">
        <v>40</v>
      </c>
      <c r="J57" s="1753">
        <v>80</v>
      </c>
      <c r="K57" s="1753">
        <v>0</v>
      </c>
      <c r="L57" s="1753">
        <v>20</v>
      </c>
      <c r="M57" s="1753">
        <f t="shared" si="5"/>
        <v>380</v>
      </c>
      <c r="N57" s="1753"/>
      <c r="Q57" s="1755"/>
    </row>
    <row r="58" spans="1:17" s="1754" customFormat="1" ht="17.100000000000001" customHeight="1">
      <c r="A58" s="1745" t="s">
        <v>176</v>
      </c>
      <c r="B58" s="1756" t="s">
        <v>1747</v>
      </c>
      <c r="C58" s="1753">
        <v>40</v>
      </c>
      <c r="D58" s="1753">
        <v>40</v>
      </c>
      <c r="E58" s="1753">
        <v>0</v>
      </c>
      <c r="F58" s="1753">
        <v>20</v>
      </c>
      <c r="G58" s="1753">
        <v>20</v>
      </c>
      <c r="H58" s="1753">
        <v>20</v>
      </c>
      <c r="I58" s="1753">
        <v>0</v>
      </c>
      <c r="J58" s="1753">
        <v>20</v>
      </c>
      <c r="K58" s="1753">
        <v>40</v>
      </c>
      <c r="L58" s="1753">
        <v>20</v>
      </c>
      <c r="M58" s="1753">
        <f t="shared" si="5"/>
        <v>220</v>
      </c>
      <c r="N58" s="1753"/>
      <c r="Q58" s="1755"/>
    </row>
    <row r="60" spans="1:17" ht="17.100000000000001" customHeight="1">
      <c r="A60" s="1738" t="s">
        <v>182</v>
      </c>
      <c r="B60" s="1757" t="s">
        <v>139</v>
      </c>
      <c r="C60" s="1740"/>
      <c r="D60" s="1740"/>
      <c r="E60" s="1740"/>
      <c r="F60" s="1740"/>
      <c r="G60" s="1740"/>
      <c r="H60" s="1740"/>
      <c r="I60" s="1740"/>
      <c r="J60" s="1740"/>
      <c r="K60" s="1740"/>
      <c r="L60" s="1740"/>
      <c r="M60" s="1741">
        <f>SUM(M62:M63,M65:M66)</f>
        <v>1920</v>
      </c>
      <c r="N60" s="1977">
        <v>1</v>
      </c>
    </row>
    <row r="61" spans="1:17" s="263" customFormat="1" ht="17.100000000000001" customHeight="1">
      <c r="A61" s="1412" t="s">
        <v>4</v>
      </c>
      <c r="B61" s="1743" t="s">
        <v>161</v>
      </c>
      <c r="C61" s="1744">
        <v>1</v>
      </c>
      <c r="D61" s="1744">
        <v>2</v>
      </c>
      <c r="E61" s="1744">
        <v>3</v>
      </c>
      <c r="F61" s="1744">
        <v>4</v>
      </c>
      <c r="G61" s="1744">
        <v>5</v>
      </c>
      <c r="H61" s="1744">
        <v>6</v>
      </c>
      <c r="I61" s="1744">
        <v>7</v>
      </c>
      <c r="J61" s="1744">
        <v>8</v>
      </c>
      <c r="K61" s="1744">
        <v>9</v>
      </c>
      <c r="L61" s="1744">
        <v>10</v>
      </c>
      <c r="M61" s="1744" t="s">
        <v>163</v>
      </c>
      <c r="N61" s="1744" t="s">
        <v>12</v>
      </c>
      <c r="Q61" s="1476"/>
    </row>
    <row r="62" spans="1:17" s="1748" customFormat="1" ht="17.100000000000001" customHeight="1">
      <c r="A62" s="1745" t="s">
        <v>164</v>
      </c>
      <c r="B62" s="1750" t="s">
        <v>1748</v>
      </c>
      <c r="C62" s="1747">
        <v>60</v>
      </c>
      <c r="D62" s="1747">
        <v>40</v>
      </c>
      <c r="E62" s="1747">
        <v>140</v>
      </c>
      <c r="F62" s="1747">
        <v>60</v>
      </c>
      <c r="G62" s="1747">
        <v>60</v>
      </c>
      <c r="H62" s="1747">
        <v>100</v>
      </c>
      <c r="I62" s="1747">
        <v>20</v>
      </c>
      <c r="J62" s="1747">
        <v>100</v>
      </c>
      <c r="K62" s="1747">
        <v>80</v>
      </c>
      <c r="L62" s="1747">
        <v>100</v>
      </c>
      <c r="M62" s="1747">
        <f t="shared" ref="M62:M67" si="6">SUM(C62:L62)</f>
        <v>760</v>
      </c>
      <c r="N62" s="1747"/>
      <c r="Q62" s="1749"/>
    </row>
    <row r="63" spans="1:17" s="1748" customFormat="1" ht="17.100000000000001" customHeight="1">
      <c r="A63" s="1745" t="s">
        <v>162</v>
      </c>
      <c r="B63" s="1746" t="s">
        <v>1749</v>
      </c>
      <c r="C63" s="1747">
        <v>60</v>
      </c>
      <c r="D63" s="1747">
        <v>40</v>
      </c>
      <c r="E63" s="1747">
        <v>60</v>
      </c>
      <c r="F63" s="1747">
        <v>40</v>
      </c>
      <c r="G63" s="1747">
        <v>160</v>
      </c>
      <c r="H63" s="1747">
        <v>60</v>
      </c>
      <c r="I63" s="1747">
        <v>20</v>
      </c>
      <c r="J63" s="1747">
        <v>100</v>
      </c>
      <c r="K63" s="1747">
        <v>60</v>
      </c>
      <c r="L63" s="1747">
        <v>20</v>
      </c>
      <c r="M63" s="1747">
        <f t="shared" si="6"/>
        <v>620</v>
      </c>
      <c r="N63" s="1747"/>
      <c r="Q63" s="1749"/>
    </row>
    <row r="64" spans="1:17" s="1748" customFormat="1" ht="17.100000000000001" customHeight="1">
      <c r="A64" s="1745" t="s">
        <v>167</v>
      </c>
      <c r="B64" s="1746" t="s">
        <v>1750</v>
      </c>
      <c r="C64" s="1747">
        <v>40</v>
      </c>
      <c r="D64" s="1747">
        <v>20</v>
      </c>
      <c r="E64" s="1747">
        <v>40</v>
      </c>
      <c r="F64" s="1747">
        <v>20</v>
      </c>
      <c r="G64" s="1747">
        <v>40</v>
      </c>
      <c r="H64" s="1747">
        <v>100</v>
      </c>
      <c r="I64" s="1747">
        <v>20</v>
      </c>
      <c r="J64" s="1747">
        <v>60</v>
      </c>
      <c r="K64" s="1747">
        <v>60</v>
      </c>
      <c r="L64" s="1747">
        <v>40</v>
      </c>
      <c r="M64" s="1747">
        <f t="shared" si="6"/>
        <v>440</v>
      </c>
      <c r="N64" s="1747"/>
      <c r="Q64" s="1749"/>
    </row>
    <row r="65" spans="1:17" s="1754" customFormat="1" ht="17.100000000000001" customHeight="1">
      <c r="A65" s="1745" t="s">
        <v>159</v>
      </c>
      <c r="B65" s="1756" t="s">
        <v>1751</v>
      </c>
      <c r="C65" s="1753">
        <v>60</v>
      </c>
      <c r="D65" s="1753">
        <v>20</v>
      </c>
      <c r="E65" s="1753">
        <v>0</v>
      </c>
      <c r="F65" s="1753">
        <v>40</v>
      </c>
      <c r="G65" s="1753">
        <v>20</v>
      </c>
      <c r="H65" s="1753">
        <v>60</v>
      </c>
      <c r="I65" s="1753">
        <v>20</v>
      </c>
      <c r="J65" s="1753">
        <v>40</v>
      </c>
      <c r="K65" s="1753">
        <v>0</v>
      </c>
      <c r="L65" s="1753">
        <v>20</v>
      </c>
      <c r="M65" s="1753">
        <f t="shared" si="6"/>
        <v>280</v>
      </c>
      <c r="N65" s="1753"/>
      <c r="Q65" s="1755"/>
    </row>
    <row r="66" spans="1:17" s="1754" customFormat="1" ht="17.100000000000001" customHeight="1">
      <c r="A66" s="1745" t="s">
        <v>170</v>
      </c>
      <c r="B66" s="1752" t="s">
        <v>880</v>
      </c>
      <c r="C66" s="1753">
        <v>0</v>
      </c>
      <c r="D66" s="1753">
        <v>0</v>
      </c>
      <c r="E66" s="1753">
        <v>40</v>
      </c>
      <c r="F66" s="1753">
        <v>60</v>
      </c>
      <c r="G66" s="1753">
        <v>40</v>
      </c>
      <c r="H66" s="1753">
        <v>20</v>
      </c>
      <c r="I66" s="1753">
        <v>20</v>
      </c>
      <c r="J66" s="1753">
        <v>40</v>
      </c>
      <c r="K66" s="1753">
        <v>0</v>
      </c>
      <c r="L66" s="1753">
        <v>40</v>
      </c>
      <c r="M66" s="1753">
        <f t="shared" si="6"/>
        <v>260</v>
      </c>
      <c r="N66" s="1753"/>
      <c r="Q66" s="1755"/>
    </row>
    <row r="67" spans="1:17" s="1754" customFormat="1" ht="17.100000000000001" customHeight="1">
      <c r="A67" s="1745" t="s">
        <v>176</v>
      </c>
      <c r="B67" s="1752" t="s">
        <v>1752</v>
      </c>
      <c r="C67" s="1753">
        <v>0</v>
      </c>
      <c r="D67" s="1753">
        <v>40</v>
      </c>
      <c r="E67" s="1753">
        <v>40</v>
      </c>
      <c r="F67" s="1753">
        <v>40</v>
      </c>
      <c r="G67" s="1753">
        <v>0</v>
      </c>
      <c r="H67" s="1753">
        <v>0</v>
      </c>
      <c r="I67" s="1753">
        <v>20</v>
      </c>
      <c r="J67" s="1753">
        <v>20</v>
      </c>
      <c r="K67" s="1753">
        <v>60</v>
      </c>
      <c r="L67" s="1753">
        <v>0</v>
      </c>
      <c r="M67" s="1753">
        <f t="shared" si="6"/>
        <v>220</v>
      </c>
      <c r="N67" s="1753"/>
      <c r="Q67" s="1755"/>
    </row>
    <row r="68" spans="1:17" ht="14.1" customHeight="1">
      <c r="N68" s="1765"/>
    </row>
    <row r="69" spans="1:17" ht="17.100000000000001" customHeight="1">
      <c r="A69" s="1738" t="s">
        <v>188</v>
      </c>
      <c r="B69" s="1757" t="s">
        <v>17</v>
      </c>
      <c r="C69" s="1740"/>
      <c r="D69" s="1740"/>
      <c r="E69" s="1740"/>
      <c r="F69" s="1740"/>
      <c r="G69" s="1740"/>
      <c r="H69" s="1740"/>
      <c r="I69" s="1740"/>
      <c r="J69" s="1740"/>
      <c r="K69" s="1740"/>
      <c r="L69" s="1740"/>
      <c r="M69" s="1741">
        <f>SUM(M71:M72,M74:M75)</f>
        <v>1200</v>
      </c>
      <c r="N69" s="1741">
        <v>5</v>
      </c>
    </row>
    <row r="70" spans="1:17" s="263" customFormat="1" ht="17.100000000000001" customHeight="1">
      <c r="A70" s="1412" t="s">
        <v>4</v>
      </c>
      <c r="B70" s="1743" t="s">
        <v>161</v>
      </c>
      <c r="C70" s="1744">
        <v>1</v>
      </c>
      <c r="D70" s="1744">
        <v>2</v>
      </c>
      <c r="E70" s="1744">
        <v>3</v>
      </c>
      <c r="F70" s="1744">
        <v>4</v>
      </c>
      <c r="G70" s="1744">
        <v>5</v>
      </c>
      <c r="H70" s="1744">
        <v>6</v>
      </c>
      <c r="I70" s="1744">
        <v>7</v>
      </c>
      <c r="J70" s="1744">
        <v>8</v>
      </c>
      <c r="K70" s="1744">
        <v>9</v>
      </c>
      <c r="L70" s="1744">
        <v>10</v>
      </c>
      <c r="M70" s="1744" t="s">
        <v>163</v>
      </c>
      <c r="N70" s="1744" t="s">
        <v>12</v>
      </c>
      <c r="Q70" s="1476"/>
    </row>
    <row r="71" spans="1:17" s="1748" customFormat="1" ht="17.100000000000001" customHeight="1">
      <c r="A71" s="1745" t="s">
        <v>164</v>
      </c>
      <c r="B71" s="1767" t="s">
        <v>1753</v>
      </c>
      <c r="C71" s="1747">
        <v>40</v>
      </c>
      <c r="D71" s="1747">
        <v>60</v>
      </c>
      <c r="E71" s="1747">
        <v>40</v>
      </c>
      <c r="F71" s="1747">
        <v>80</v>
      </c>
      <c r="G71" s="1747">
        <v>60</v>
      </c>
      <c r="H71" s="1747">
        <v>20</v>
      </c>
      <c r="I71" s="1747">
        <v>60</v>
      </c>
      <c r="J71" s="1747">
        <v>20</v>
      </c>
      <c r="K71" s="1747">
        <v>20</v>
      </c>
      <c r="L71" s="1747">
        <v>40</v>
      </c>
      <c r="M71" s="1747">
        <f t="shared" ref="M71:M76" si="7">SUM(C71:L71)</f>
        <v>440</v>
      </c>
      <c r="N71" s="1747"/>
      <c r="Q71" s="1749"/>
    </row>
    <row r="72" spans="1:17" s="1748" customFormat="1" ht="17.100000000000001" customHeight="1">
      <c r="A72" s="1745" t="s">
        <v>162</v>
      </c>
      <c r="B72" s="1746" t="s">
        <v>1754</v>
      </c>
      <c r="C72" s="1747">
        <v>20</v>
      </c>
      <c r="D72" s="1747">
        <v>20</v>
      </c>
      <c r="E72" s="1747">
        <v>40</v>
      </c>
      <c r="F72" s="1747">
        <v>100</v>
      </c>
      <c r="G72" s="1747">
        <v>20</v>
      </c>
      <c r="H72" s="1747">
        <v>60</v>
      </c>
      <c r="I72" s="1747">
        <v>0</v>
      </c>
      <c r="J72" s="1747">
        <v>40</v>
      </c>
      <c r="K72" s="1747">
        <v>20</v>
      </c>
      <c r="L72" s="1747">
        <v>20</v>
      </c>
      <c r="M72" s="1747">
        <f t="shared" si="7"/>
        <v>340</v>
      </c>
      <c r="N72" s="1747"/>
      <c r="Q72" s="1749"/>
    </row>
    <row r="73" spans="1:17" s="1748" customFormat="1" ht="17.100000000000001" customHeight="1">
      <c r="A73" s="1745" t="s">
        <v>167</v>
      </c>
      <c r="B73" s="1746" t="s">
        <v>787</v>
      </c>
      <c r="C73" s="1747">
        <v>40</v>
      </c>
      <c r="D73" s="1747">
        <v>0</v>
      </c>
      <c r="E73" s="1747">
        <v>0</v>
      </c>
      <c r="F73" s="1747">
        <v>20</v>
      </c>
      <c r="G73" s="1747">
        <v>100</v>
      </c>
      <c r="H73" s="1747">
        <v>20</v>
      </c>
      <c r="I73" s="1747">
        <v>0</v>
      </c>
      <c r="J73" s="1747">
        <v>20</v>
      </c>
      <c r="K73" s="1747">
        <v>0</v>
      </c>
      <c r="L73" s="1747">
        <v>0</v>
      </c>
      <c r="M73" s="1747">
        <f t="shared" si="7"/>
        <v>200</v>
      </c>
      <c r="N73" s="1747"/>
      <c r="Q73" s="1749"/>
    </row>
    <row r="74" spans="1:17" s="1754" customFormat="1" ht="17.100000000000001" customHeight="1">
      <c r="A74" s="1745" t="s">
        <v>159</v>
      </c>
      <c r="B74" s="1768" t="s">
        <v>180</v>
      </c>
      <c r="C74" s="1753">
        <v>0</v>
      </c>
      <c r="D74" s="1753">
        <v>20</v>
      </c>
      <c r="E74" s="1753">
        <v>0</v>
      </c>
      <c r="F74" s="1753">
        <v>0</v>
      </c>
      <c r="G74" s="1753">
        <v>40</v>
      </c>
      <c r="H74" s="1753">
        <v>40</v>
      </c>
      <c r="I74" s="1753">
        <v>80</v>
      </c>
      <c r="J74" s="1753">
        <v>40</v>
      </c>
      <c r="K74" s="1753">
        <v>20</v>
      </c>
      <c r="L74" s="1753">
        <v>20</v>
      </c>
      <c r="M74" s="1753">
        <f t="shared" si="7"/>
        <v>260</v>
      </c>
      <c r="N74" s="1753"/>
      <c r="Q74" s="1755"/>
    </row>
    <row r="75" spans="1:17" s="1754" customFormat="1" ht="17.100000000000001" customHeight="1">
      <c r="A75" s="1745" t="s">
        <v>170</v>
      </c>
      <c r="B75" s="1756" t="s">
        <v>1755</v>
      </c>
      <c r="C75" s="1753">
        <v>0</v>
      </c>
      <c r="D75" s="1753">
        <v>60</v>
      </c>
      <c r="E75" s="1753">
        <v>20</v>
      </c>
      <c r="F75" s="1753">
        <v>0</v>
      </c>
      <c r="G75" s="1753">
        <v>0</v>
      </c>
      <c r="H75" s="1753">
        <v>0</v>
      </c>
      <c r="I75" s="1753">
        <v>60</v>
      </c>
      <c r="J75" s="1753">
        <v>0</v>
      </c>
      <c r="K75" s="1753">
        <v>20</v>
      </c>
      <c r="L75" s="1753">
        <v>0</v>
      </c>
      <c r="M75" s="1753">
        <f t="shared" si="7"/>
        <v>160</v>
      </c>
      <c r="N75" s="1769"/>
      <c r="Q75" s="1755"/>
    </row>
    <row r="76" spans="1:17" s="1754" customFormat="1" ht="17.100000000000001" customHeight="1">
      <c r="A76" s="1745" t="s">
        <v>176</v>
      </c>
      <c r="B76" s="1756" t="s">
        <v>1756</v>
      </c>
      <c r="C76" s="1753">
        <v>20</v>
      </c>
      <c r="D76" s="1753">
        <v>0</v>
      </c>
      <c r="E76" s="1753">
        <v>0</v>
      </c>
      <c r="F76" s="1753">
        <v>20</v>
      </c>
      <c r="G76" s="1753">
        <v>20</v>
      </c>
      <c r="H76" s="1753">
        <v>0</v>
      </c>
      <c r="I76" s="1753">
        <v>20</v>
      </c>
      <c r="J76" s="1753">
        <v>20</v>
      </c>
      <c r="K76" s="1753">
        <v>20</v>
      </c>
      <c r="L76" s="1753">
        <v>20</v>
      </c>
      <c r="M76" s="1753">
        <f t="shared" si="7"/>
        <v>140</v>
      </c>
      <c r="N76" s="1753"/>
      <c r="Q76" s="1755"/>
    </row>
    <row r="77" spans="1:17" ht="15" customHeight="1">
      <c r="N77" s="1765"/>
    </row>
    <row r="78" spans="1:17" ht="16.5" customHeight="1">
      <c r="A78" s="1738" t="s">
        <v>194</v>
      </c>
      <c r="B78" s="1757" t="s">
        <v>18</v>
      </c>
      <c r="C78" s="1740"/>
      <c r="D78" s="1740"/>
      <c r="E78" s="1740"/>
      <c r="F78" s="1740"/>
      <c r="G78" s="1740"/>
      <c r="H78" s="1740"/>
      <c r="I78" s="1740"/>
      <c r="J78" s="1740"/>
      <c r="K78" s="1740"/>
      <c r="L78" s="1740"/>
      <c r="M78" s="1741">
        <f>SUM(M80:M81,M83:M84)</f>
        <v>900</v>
      </c>
      <c r="N78" s="1741">
        <v>10</v>
      </c>
    </row>
    <row r="79" spans="1:17" s="263" customFormat="1" ht="17.100000000000001" customHeight="1">
      <c r="A79" s="1412" t="s">
        <v>4</v>
      </c>
      <c r="B79" s="1743" t="s">
        <v>161</v>
      </c>
      <c r="C79" s="1744">
        <v>1</v>
      </c>
      <c r="D79" s="1744">
        <v>2</v>
      </c>
      <c r="E79" s="1744">
        <v>3</v>
      </c>
      <c r="F79" s="1744">
        <v>4</v>
      </c>
      <c r="G79" s="1744">
        <v>5</v>
      </c>
      <c r="H79" s="1744">
        <v>6</v>
      </c>
      <c r="I79" s="1744">
        <v>7</v>
      </c>
      <c r="J79" s="1744">
        <v>8</v>
      </c>
      <c r="K79" s="1744">
        <v>9</v>
      </c>
      <c r="L79" s="1744">
        <v>10</v>
      </c>
      <c r="M79" s="1744" t="s">
        <v>163</v>
      </c>
      <c r="N79" s="1744" t="s">
        <v>12</v>
      </c>
      <c r="Q79" s="1476"/>
    </row>
    <row r="80" spans="1:17" s="1748" customFormat="1" ht="17.100000000000001" customHeight="1">
      <c r="A80" s="1745" t="s">
        <v>164</v>
      </c>
      <c r="B80" s="1746" t="s">
        <v>1757</v>
      </c>
      <c r="C80" s="1747">
        <v>0</v>
      </c>
      <c r="D80" s="1747">
        <v>40</v>
      </c>
      <c r="E80" s="1747">
        <v>20</v>
      </c>
      <c r="F80" s="1747">
        <v>120</v>
      </c>
      <c r="G80" s="1747">
        <v>40</v>
      </c>
      <c r="H80" s="1747">
        <v>20</v>
      </c>
      <c r="I80" s="1747">
        <v>40</v>
      </c>
      <c r="J80" s="1747">
        <v>40</v>
      </c>
      <c r="K80" s="1747">
        <v>60</v>
      </c>
      <c r="L80" s="1747">
        <v>40</v>
      </c>
      <c r="M80" s="1747">
        <f t="shared" ref="M80:M85" si="8">SUM(C80:L80)</f>
        <v>420</v>
      </c>
      <c r="N80" s="1747"/>
      <c r="Q80" s="1749"/>
    </row>
    <row r="81" spans="1:17" s="1748" customFormat="1" ht="17.100000000000001" customHeight="1">
      <c r="A81" s="1745" t="s">
        <v>162</v>
      </c>
      <c r="B81" s="1746" t="s">
        <v>1758</v>
      </c>
      <c r="C81" s="1747">
        <v>20</v>
      </c>
      <c r="D81" s="1747">
        <v>20</v>
      </c>
      <c r="E81" s="1747">
        <v>40</v>
      </c>
      <c r="F81" s="1747">
        <v>0</v>
      </c>
      <c r="G81" s="1747">
        <v>40</v>
      </c>
      <c r="H81" s="1747">
        <v>40</v>
      </c>
      <c r="I81" s="1747">
        <v>0</v>
      </c>
      <c r="J81" s="1747">
        <v>0</v>
      </c>
      <c r="K81" s="1747">
        <v>0</v>
      </c>
      <c r="L81" s="1747">
        <v>80</v>
      </c>
      <c r="M81" s="1747">
        <f t="shared" si="8"/>
        <v>240</v>
      </c>
      <c r="N81" s="1769"/>
      <c r="Q81" s="1749"/>
    </row>
    <row r="82" spans="1:17" s="1748" customFormat="1" ht="17.100000000000001" customHeight="1">
      <c r="A82" s="1745" t="s">
        <v>167</v>
      </c>
      <c r="B82" s="1746"/>
      <c r="C82" s="1747"/>
      <c r="D82" s="1747"/>
      <c r="E82" s="1747"/>
      <c r="F82" s="1747"/>
      <c r="G82" s="1747"/>
      <c r="H82" s="1747"/>
      <c r="I82" s="1747"/>
      <c r="J82" s="1747"/>
      <c r="K82" s="1747"/>
      <c r="L82" s="1747"/>
      <c r="M82" s="1747">
        <f t="shared" si="8"/>
        <v>0</v>
      </c>
      <c r="N82" s="1747"/>
      <c r="Q82" s="1749"/>
    </row>
    <row r="83" spans="1:17" s="1754" customFormat="1" ht="17.100000000000001" customHeight="1">
      <c r="A83" s="1745" t="s">
        <v>159</v>
      </c>
      <c r="B83" s="1756" t="s">
        <v>210</v>
      </c>
      <c r="C83" s="1753">
        <v>20</v>
      </c>
      <c r="D83" s="1753">
        <v>0</v>
      </c>
      <c r="E83" s="1753">
        <v>60</v>
      </c>
      <c r="F83" s="1753">
        <v>20</v>
      </c>
      <c r="G83" s="1753">
        <v>0</v>
      </c>
      <c r="H83" s="1753">
        <v>0</v>
      </c>
      <c r="I83" s="1753">
        <v>20</v>
      </c>
      <c r="J83" s="1753">
        <v>0</v>
      </c>
      <c r="K83" s="1753">
        <v>0</v>
      </c>
      <c r="L83" s="1753">
        <v>0</v>
      </c>
      <c r="M83" s="1753">
        <f t="shared" si="8"/>
        <v>120</v>
      </c>
      <c r="N83" s="1769"/>
      <c r="Q83" s="1755"/>
    </row>
    <row r="84" spans="1:17" s="1754" customFormat="1" ht="17.100000000000001" customHeight="1">
      <c r="A84" s="1745" t="s">
        <v>170</v>
      </c>
      <c r="B84" s="1756" t="s">
        <v>211</v>
      </c>
      <c r="C84" s="1758">
        <v>0</v>
      </c>
      <c r="D84" s="1758">
        <v>60</v>
      </c>
      <c r="E84" s="1758">
        <v>20</v>
      </c>
      <c r="F84" s="1758">
        <v>0</v>
      </c>
      <c r="G84" s="1758">
        <v>40</v>
      </c>
      <c r="H84" s="1758">
        <v>0</v>
      </c>
      <c r="I84" s="1758">
        <v>0</v>
      </c>
      <c r="J84" s="1758">
        <v>0</v>
      </c>
      <c r="K84" s="1758">
        <v>0</v>
      </c>
      <c r="L84" s="1758">
        <v>0</v>
      </c>
      <c r="M84" s="1753">
        <f t="shared" si="8"/>
        <v>120</v>
      </c>
      <c r="N84" s="1753"/>
      <c r="Q84" s="1755"/>
    </row>
    <row r="85" spans="1:17" s="1754" customFormat="1" ht="17.100000000000001" customHeight="1">
      <c r="A85" s="1745" t="s">
        <v>176</v>
      </c>
      <c r="B85" s="1756"/>
      <c r="C85" s="1758"/>
      <c r="D85" s="1758"/>
      <c r="E85" s="1758"/>
      <c r="F85" s="1758"/>
      <c r="G85" s="1758"/>
      <c r="H85" s="1758"/>
      <c r="I85" s="1758"/>
      <c r="J85" s="1758"/>
      <c r="K85" s="1758"/>
      <c r="L85" s="1758"/>
      <c r="M85" s="1753">
        <f t="shared" si="8"/>
        <v>0</v>
      </c>
      <c r="N85" s="1753"/>
      <c r="Q85" s="1755"/>
    </row>
    <row r="86" spans="1:17" ht="17.100000000000001" customHeight="1">
      <c r="N86" s="1765"/>
    </row>
    <row r="87" spans="1:17" ht="17.100000000000001" customHeight="1">
      <c r="A87" s="1738" t="s">
        <v>200</v>
      </c>
      <c r="B87" s="1770" t="s">
        <v>114</v>
      </c>
      <c r="C87" s="1740"/>
      <c r="D87" s="1740"/>
      <c r="E87" s="1740"/>
      <c r="F87" s="1740"/>
      <c r="G87" s="1740"/>
      <c r="H87" s="1740"/>
      <c r="I87" s="1740"/>
      <c r="J87" s="1740"/>
      <c r="K87" s="1740"/>
      <c r="L87" s="1740"/>
      <c r="M87" s="1741">
        <f>SUM(M89:M90,M92:M93)</f>
        <v>1820</v>
      </c>
      <c r="N87" s="1766">
        <v>2</v>
      </c>
    </row>
    <row r="88" spans="1:17" s="263" customFormat="1" ht="17.100000000000001" customHeight="1">
      <c r="A88" s="1412" t="s">
        <v>4</v>
      </c>
      <c r="B88" s="1743" t="s">
        <v>161</v>
      </c>
      <c r="C88" s="1744">
        <v>1</v>
      </c>
      <c r="D88" s="1744">
        <v>2</v>
      </c>
      <c r="E88" s="1744">
        <v>3</v>
      </c>
      <c r="F88" s="1744">
        <v>4</v>
      </c>
      <c r="G88" s="1744">
        <v>5</v>
      </c>
      <c r="H88" s="1744">
        <v>6</v>
      </c>
      <c r="I88" s="1744">
        <v>7</v>
      </c>
      <c r="J88" s="1744">
        <v>8</v>
      </c>
      <c r="K88" s="1744">
        <v>9</v>
      </c>
      <c r="L88" s="1744">
        <v>10</v>
      </c>
      <c r="M88" s="1744" t="s">
        <v>163</v>
      </c>
      <c r="N88" s="1744" t="s">
        <v>12</v>
      </c>
      <c r="Q88" s="1476"/>
    </row>
    <row r="89" spans="1:17" s="1748" customFormat="1" ht="17.100000000000001" customHeight="1">
      <c r="A89" s="1745" t="s">
        <v>164</v>
      </c>
      <c r="B89" s="1771" t="s">
        <v>1759</v>
      </c>
      <c r="C89" s="1747">
        <v>80</v>
      </c>
      <c r="D89" s="1747">
        <v>180</v>
      </c>
      <c r="E89" s="1747">
        <v>20</v>
      </c>
      <c r="F89" s="1747">
        <v>0</v>
      </c>
      <c r="G89" s="1747">
        <v>40</v>
      </c>
      <c r="H89" s="1747">
        <v>60</v>
      </c>
      <c r="I89" s="1747">
        <v>20</v>
      </c>
      <c r="J89" s="1747">
        <v>60</v>
      </c>
      <c r="K89" s="1747">
        <v>20</v>
      </c>
      <c r="L89" s="1747">
        <v>120</v>
      </c>
      <c r="M89" s="1747">
        <f t="shared" ref="M89:M94" si="9">SUM(C89:L89)</f>
        <v>600</v>
      </c>
      <c r="N89" s="1747"/>
      <c r="Q89" s="1749"/>
    </row>
    <row r="90" spans="1:17" s="1748" customFormat="1" ht="17.100000000000001" customHeight="1">
      <c r="A90" s="1745" t="s">
        <v>162</v>
      </c>
      <c r="B90" s="1746" t="s">
        <v>1760</v>
      </c>
      <c r="C90" s="1747">
        <v>80</v>
      </c>
      <c r="D90" s="1747">
        <v>40</v>
      </c>
      <c r="E90" s="1747">
        <v>60</v>
      </c>
      <c r="F90" s="1747">
        <v>40</v>
      </c>
      <c r="G90" s="1747">
        <v>20</v>
      </c>
      <c r="H90" s="1747">
        <v>20</v>
      </c>
      <c r="I90" s="1747">
        <v>60</v>
      </c>
      <c r="J90" s="1747">
        <v>40</v>
      </c>
      <c r="K90" s="1747">
        <v>40</v>
      </c>
      <c r="L90" s="1747">
        <v>80</v>
      </c>
      <c r="M90" s="1747">
        <f t="shared" si="9"/>
        <v>480</v>
      </c>
      <c r="N90" s="1769"/>
      <c r="Q90" s="1749"/>
    </row>
    <row r="91" spans="1:17" s="1748" customFormat="1" ht="17.100000000000001" customHeight="1">
      <c r="A91" s="1745" t="s">
        <v>167</v>
      </c>
      <c r="B91" s="1771" t="s">
        <v>1761</v>
      </c>
      <c r="C91" s="1747">
        <v>20</v>
      </c>
      <c r="D91" s="1747">
        <v>40</v>
      </c>
      <c r="E91" s="1747">
        <v>80</v>
      </c>
      <c r="F91" s="1747">
        <v>80</v>
      </c>
      <c r="G91" s="1747">
        <v>40</v>
      </c>
      <c r="H91" s="1747">
        <v>20</v>
      </c>
      <c r="I91" s="1747">
        <v>40</v>
      </c>
      <c r="J91" s="1747">
        <v>100</v>
      </c>
      <c r="K91" s="1747">
        <v>40</v>
      </c>
      <c r="L91" s="1747">
        <v>0</v>
      </c>
      <c r="M91" s="1747">
        <f t="shared" si="9"/>
        <v>460</v>
      </c>
      <c r="N91" s="1747"/>
      <c r="Q91" s="1749"/>
    </row>
    <row r="92" spans="1:17" s="1754" customFormat="1" ht="17.100000000000001" customHeight="1">
      <c r="A92" s="1745" t="s">
        <v>159</v>
      </c>
      <c r="B92" s="1756" t="s">
        <v>1762</v>
      </c>
      <c r="C92" s="1753">
        <v>20</v>
      </c>
      <c r="D92" s="1753">
        <v>0</v>
      </c>
      <c r="E92" s="1753">
        <v>60</v>
      </c>
      <c r="F92" s="1753">
        <v>40</v>
      </c>
      <c r="G92" s="1753">
        <v>40</v>
      </c>
      <c r="H92" s="1753">
        <v>0</v>
      </c>
      <c r="I92" s="1753">
        <v>40</v>
      </c>
      <c r="J92" s="1753">
        <v>80</v>
      </c>
      <c r="K92" s="1753">
        <v>60</v>
      </c>
      <c r="L92" s="1753">
        <v>40</v>
      </c>
      <c r="M92" s="1753">
        <f t="shared" si="9"/>
        <v>380</v>
      </c>
      <c r="N92" s="1753"/>
      <c r="Q92" s="1755"/>
    </row>
    <row r="93" spans="1:17" s="1754" customFormat="1" ht="17.100000000000001" customHeight="1">
      <c r="A93" s="1745" t="s">
        <v>170</v>
      </c>
      <c r="B93" s="1756" t="s">
        <v>1763</v>
      </c>
      <c r="C93" s="1753">
        <v>20</v>
      </c>
      <c r="D93" s="1753">
        <v>80</v>
      </c>
      <c r="E93" s="1753">
        <v>40</v>
      </c>
      <c r="F93" s="1753">
        <v>40</v>
      </c>
      <c r="G93" s="1753">
        <v>20</v>
      </c>
      <c r="H93" s="1753">
        <v>0</v>
      </c>
      <c r="I93" s="1753">
        <v>40</v>
      </c>
      <c r="J93" s="1753">
        <v>60</v>
      </c>
      <c r="K93" s="1753">
        <v>0</v>
      </c>
      <c r="L93" s="1753">
        <v>60</v>
      </c>
      <c r="M93" s="1753">
        <f t="shared" si="9"/>
        <v>360</v>
      </c>
      <c r="N93" s="1769"/>
      <c r="Q93" s="1755"/>
    </row>
    <row r="94" spans="1:17" s="1754" customFormat="1" ht="17.100000000000001" customHeight="1">
      <c r="A94" s="1745" t="s">
        <v>176</v>
      </c>
      <c r="B94" s="1752"/>
      <c r="C94" s="1753"/>
      <c r="D94" s="1753"/>
      <c r="E94" s="1753"/>
      <c r="F94" s="1753"/>
      <c r="G94" s="1753"/>
      <c r="H94" s="1753"/>
      <c r="I94" s="1753"/>
      <c r="J94" s="1753"/>
      <c r="K94" s="1753"/>
      <c r="L94" s="1753"/>
      <c r="M94" s="1753">
        <f t="shared" si="9"/>
        <v>0</v>
      </c>
      <c r="N94" s="1753"/>
      <c r="Q94" s="1755"/>
    </row>
    <row r="95" spans="1:17" ht="15" customHeight="1">
      <c r="B95" s="1749"/>
      <c r="N95" s="1765"/>
    </row>
    <row r="96" spans="1:17" ht="17.100000000000001" customHeight="1">
      <c r="A96" s="1738" t="s">
        <v>206</v>
      </c>
      <c r="B96" s="1757" t="s">
        <v>146</v>
      </c>
      <c r="C96" s="1740"/>
      <c r="D96" s="1740"/>
      <c r="E96" s="1740"/>
      <c r="F96" s="1740"/>
      <c r="G96" s="1740"/>
      <c r="H96" s="1740"/>
      <c r="I96" s="1740"/>
      <c r="J96" s="1740"/>
      <c r="K96" s="1740"/>
      <c r="L96" s="1740"/>
      <c r="M96" s="1741">
        <f>SUM(M98:M99,M101:M102)</f>
        <v>620</v>
      </c>
      <c r="N96" s="1741">
        <v>13</v>
      </c>
    </row>
    <row r="97" spans="1:17" s="263" customFormat="1" ht="17.100000000000001" customHeight="1">
      <c r="A97" s="1412" t="s">
        <v>4</v>
      </c>
      <c r="B97" s="1743" t="s">
        <v>161</v>
      </c>
      <c r="C97" s="1744">
        <v>1</v>
      </c>
      <c r="D97" s="1744">
        <v>2</v>
      </c>
      <c r="E97" s="1744">
        <v>3</v>
      </c>
      <c r="F97" s="1744">
        <v>4</v>
      </c>
      <c r="G97" s="1744">
        <v>5</v>
      </c>
      <c r="H97" s="1744">
        <v>6</v>
      </c>
      <c r="I97" s="1744">
        <v>7</v>
      </c>
      <c r="J97" s="1744">
        <v>8</v>
      </c>
      <c r="K97" s="1744">
        <v>9</v>
      </c>
      <c r="L97" s="1744">
        <v>10</v>
      </c>
      <c r="M97" s="1744" t="s">
        <v>163</v>
      </c>
      <c r="N97" s="1744" t="s">
        <v>12</v>
      </c>
      <c r="Q97" s="1476"/>
    </row>
    <row r="98" spans="1:17" s="1748" customFormat="1" ht="17.100000000000001" customHeight="1">
      <c r="A98" s="1745" t="s">
        <v>164</v>
      </c>
      <c r="B98" s="1750" t="s">
        <v>1764</v>
      </c>
      <c r="C98" s="1747">
        <v>0</v>
      </c>
      <c r="D98" s="1747">
        <v>0</v>
      </c>
      <c r="E98" s="1747">
        <v>60</v>
      </c>
      <c r="F98" s="1747">
        <v>20</v>
      </c>
      <c r="G98" s="1747">
        <v>0</v>
      </c>
      <c r="H98" s="1747">
        <v>20</v>
      </c>
      <c r="I98" s="1747">
        <v>40</v>
      </c>
      <c r="J98" s="1747">
        <v>20</v>
      </c>
      <c r="K98" s="1747">
        <v>0</v>
      </c>
      <c r="L98" s="1747">
        <v>20</v>
      </c>
      <c r="M98" s="1747">
        <f t="shared" ref="M98:M103" si="10">SUM(C98:L98)</f>
        <v>180</v>
      </c>
      <c r="N98" s="1747"/>
      <c r="Q98" s="1749"/>
    </row>
    <row r="99" spans="1:17" s="1748" customFormat="1" ht="17.100000000000001" customHeight="1">
      <c r="A99" s="1745" t="s">
        <v>162</v>
      </c>
      <c r="B99" s="1746" t="s">
        <v>1765</v>
      </c>
      <c r="C99" s="1747">
        <v>0</v>
      </c>
      <c r="D99" s="1747">
        <v>0</v>
      </c>
      <c r="E99" s="1747">
        <v>0</v>
      </c>
      <c r="F99" s="1747">
        <v>20</v>
      </c>
      <c r="G99" s="1747">
        <v>0</v>
      </c>
      <c r="H99" s="1747">
        <v>0</v>
      </c>
      <c r="I99" s="1747">
        <v>0</v>
      </c>
      <c r="J99" s="1747">
        <v>0</v>
      </c>
      <c r="K99" s="1747">
        <v>0</v>
      </c>
      <c r="L99" s="1747">
        <v>0</v>
      </c>
      <c r="M99" s="1747">
        <f t="shared" si="10"/>
        <v>20</v>
      </c>
      <c r="N99" s="1747"/>
      <c r="Q99" s="1749"/>
    </row>
    <row r="100" spans="1:17" s="1748" customFormat="1" ht="17.100000000000001" customHeight="1">
      <c r="A100" s="1745" t="s">
        <v>167</v>
      </c>
      <c r="B100" s="1750"/>
      <c r="C100" s="1747"/>
      <c r="D100" s="1747"/>
      <c r="E100" s="1747"/>
      <c r="F100" s="1747"/>
      <c r="G100" s="1747"/>
      <c r="H100" s="1747"/>
      <c r="I100" s="1747"/>
      <c r="J100" s="1747"/>
      <c r="K100" s="1747"/>
      <c r="L100" s="1747"/>
      <c r="M100" s="1747">
        <f t="shared" si="10"/>
        <v>0</v>
      </c>
      <c r="N100" s="1747"/>
      <c r="Q100" s="1749"/>
    </row>
    <row r="101" spans="1:17" s="1754" customFormat="1" ht="17.100000000000001" customHeight="1">
      <c r="A101" s="1745" t="s">
        <v>159</v>
      </c>
      <c r="B101" s="1756" t="s">
        <v>1766</v>
      </c>
      <c r="C101" s="1758">
        <v>0</v>
      </c>
      <c r="D101" s="1758">
        <v>0</v>
      </c>
      <c r="E101" s="1758">
        <v>60</v>
      </c>
      <c r="F101" s="1758">
        <v>20</v>
      </c>
      <c r="G101" s="1758">
        <v>20</v>
      </c>
      <c r="H101" s="1758">
        <v>20</v>
      </c>
      <c r="I101" s="1758">
        <v>40</v>
      </c>
      <c r="J101" s="1758">
        <v>60</v>
      </c>
      <c r="K101" s="1758">
        <v>0</v>
      </c>
      <c r="L101" s="1758">
        <v>20</v>
      </c>
      <c r="M101" s="1758">
        <f t="shared" si="10"/>
        <v>240</v>
      </c>
      <c r="N101" s="1758"/>
      <c r="Q101" s="1755"/>
    </row>
    <row r="102" spans="1:17" s="1754" customFormat="1" ht="17.100000000000001" customHeight="1">
      <c r="A102" s="1745" t="s">
        <v>170</v>
      </c>
      <c r="B102" s="1756" t="s">
        <v>306</v>
      </c>
      <c r="C102" s="1753">
        <v>0</v>
      </c>
      <c r="D102" s="1753">
        <v>20</v>
      </c>
      <c r="E102" s="1753">
        <v>0</v>
      </c>
      <c r="F102" s="1753">
        <v>20</v>
      </c>
      <c r="G102" s="1753">
        <v>60</v>
      </c>
      <c r="H102" s="1753">
        <v>60</v>
      </c>
      <c r="I102" s="1753">
        <v>0</v>
      </c>
      <c r="J102" s="1753">
        <v>20</v>
      </c>
      <c r="K102" s="1753">
        <v>0</v>
      </c>
      <c r="L102" s="1753">
        <v>0</v>
      </c>
      <c r="M102" s="1753">
        <f t="shared" si="10"/>
        <v>180</v>
      </c>
      <c r="N102" s="1753"/>
      <c r="Q102" s="1755"/>
    </row>
    <row r="103" spans="1:17" s="1754" customFormat="1" ht="17.100000000000001" customHeight="1">
      <c r="A103" s="1745" t="s">
        <v>176</v>
      </c>
      <c r="B103" s="1752" t="s">
        <v>1767</v>
      </c>
      <c r="C103" s="1753">
        <v>0</v>
      </c>
      <c r="D103" s="1753">
        <v>0</v>
      </c>
      <c r="E103" s="1753">
        <v>0</v>
      </c>
      <c r="F103" s="1753">
        <v>0</v>
      </c>
      <c r="G103" s="1753">
        <v>0</v>
      </c>
      <c r="H103" s="1753">
        <v>0</v>
      </c>
      <c r="I103" s="1753">
        <v>0</v>
      </c>
      <c r="J103" s="1753">
        <v>20</v>
      </c>
      <c r="K103" s="1753">
        <v>20</v>
      </c>
      <c r="L103" s="1753">
        <v>0</v>
      </c>
      <c r="M103" s="1753">
        <f t="shared" si="10"/>
        <v>40</v>
      </c>
      <c r="N103" s="1753"/>
      <c r="Q103" s="1755"/>
    </row>
    <row r="105" spans="1:17" ht="17.100000000000001" customHeight="1">
      <c r="A105" s="1738" t="s">
        <v>212</v>
      </c>
      <c r="B105" s="1757" t="s">
        <v>1087</v>
      </c>
      <c r="C105" s="1740"/>
      <c r="D105" s="1740"/>
      <c r="E105" s="1740"/>
      <c r="F105" s="1740"/>
      <c r="G105" s="1740"/>
      <c r="H105" s="1740"/>
      <c r="I105" s="1740"/>
      <c r="J105" s="1740"/>
      <c r="K105" s="1740"/>
      <c r="L105" s="1740"/>
      <c r="M105" s="1741">
        <f>SUM(M107:M108,M110:M111)</f>
        <v>460</v>
      </c>
      <c r="N105" s="1741">
        <v>15</v>
      </c>
    </row>
    <row r="106" spans="1:17" s="263" customFormat="1" ht="17.100000000000001" customHeight="1">
      <c r="A106" s="1412" t="s">
        <v>4</v>
      </c>
      <c r="B106" s="1743" t="s">
        <v>161</v>
      </c>
      <c r="C106" s="1744">
        <v>1</v>
      </c>
      <c r="D106" s="1744">
        <v>2</v>
      </c>
      <c r="E106" s="1744">
        <v>3</v>
      </c>
      <c r="F106" s="1744">
        <v>4</v>
      </c>
      <c r="G106" s="1744">
        <v>5</v>
      </c>
      <c r="H106" s="1744">
        <v>6</v>
      </c>
      <c r="I106" s="1744">
        <v>7</v>
      </c>
      <c r="J106" s="1744">
        <v>8</v>
      </c>
      <c r="K106" s="1744">
        <v>9</v>
      </c>
      <c r="L106" s="1744">
        <v>10</v>
      </c>
      <c r="M106" s="1744" t="s">
        <v>163</v>
      </c>
      <c r="N106" s="1744" t="s">
        <v>12</v>
      </c>
      <c r="Q106" s="1476"/>
    </row>
    <row r="107" spans="1:17" s="1748" customFormat="1" ht="17.100000000000001" customHeight="1">
      <c r="A107" s="1745" t="s">
        <v>164</v>
      </c>
      <c r="B107" s="1750" t="s">
        <v>1768</v>
      </c>
      <c r="C107" s="1747">
        <v>20</v>
      </c>
      <c r="D107" s="1747">
        <v>40</v>
      </c>
      <c r="E107" s="1747">
        <v>20</v>
      </c>
      <c r="F107" s="1747">
        <v>40</v>
      </c>
      <c r="G107" s="1747">
        <v>0</v>
      </c>
      <c r="H107" s="1747">
        <v>40</v>
      </c>
      <c r="I107" s="1747">
        <v>20</v>
      </c>
      <c r="J107" s="1747">
        <v>0</v>
      </c>
      <c r="K107" s="1747">
        <v>0</v>
      </c>
      <c r="L107" s="1747">
        <v>0</v>
      </c>
      <c r="M107" s="1747">
        <f t="shared" ref="M107:M112" si="11">SUM(C107:L107)</f>
        <v>180</v>
      </c>
      <c r="N107" s="1747"/>
      <c r="Q107" s="1749"/>
    </row>
    <row r="108" spans="1:17" s="1748" customFormat="1" ht="17.100000000000001" customHeight="1">
      <c r="A108" s="1745" t="s">
        <v>162</v>
      </c>
      <c r="B108" s="1750" t="s">
        <v>1769</v>
      </c>
      <c r="C108" s="1747">
        <v>20</v>
      </c>
      <c r="D108" s="1747">
        <v>0</v>
      </c>
      <c r="E108" s="1747">
        <v>0</v>
      </c>
      <c r="F108" s="1747">
        <v>0</v>
      </c>
      <c r="G108" s="1747">
        <v>40</v>
      </c>
      <c r="H108" s="1747">
        <v>20</v>
      </c>
      <c r="I108" s="1747">
        <v>40</v>
      </c>
      <c r="J108" s="1747">
        <v>20</v>
      </c>
      <c r="K108" s="1747">
        <v>20</v>
      </c>
      <c r="L108" s="1747">
        <v>0</v>
      </c>
      <c r="M108" s="1747">
        <f t="shared" si="11"/>
        <v>160</v>
      </c>
      <c r="N108" s="1747"/>
      <c r="Q108" s="1749"/>
    </row>
    <row r="109" spans="1:17" s="1748" customFormat="1" ht="17.100000000000001" customHeight="1">
      <c r="A109" s="1745" t="s">
        <v>167</v>
      </c>
      <c r="B109" s="1750"/>
      <c r="C109" s="1747"/>
      <c r="D109" s="1747"/>
      <c r="E109" s="1747"/>
      <c r="F109" s="1747"/>
      <c r="G109" s="1747"/>
      <c r="H109" s="1747"/>
      <c r="I109" s="1747"/>
      <c r="J109" s="1747"/>
      <c r="K109" s="1747"/>
      <c r="L109" s="1747"/>
      <c r="M109" s="1747">
        <f t="shared" si="11"/>
        <v>0</v>
      </c>
      <c r="N109" s="1747"/>
      <c r="Q109" s="1749"/>
    </row>
    <row r="110" spans="1:17" s="1754" customFormat="1" ht="17.100000000000001" customHeight="1">
      <c r="A110" s="1745" t="s">
        <v>159</v>
      </c>
      <c r="B110" s="1752" t="s">
        <v>1770</v>
      </c>
      <c r="C110" s="1753">
        <v>20</v>
      </c>
      <c r="D110" s="1753">
        <v>0</v>
      </c>
      <c r="E110" s="1753">
        <v>0</v>
      </c>
      <c r="F110" s="1753">
        <v>0</v>
      </c>
      <c r="G110" s="1753">
        <v>0</v>
      </c>
      <c r="H110" s="1753">
        <v>0</v>
      </c>
      <c r="I110" s="1753">
        <v>20</v>
      </c>
      <c r="J110" s="1753">
        <v>0</v>
      </c>
      <c r="K110" s="1753">
        <v>20</v>
      </c>
      <c r="L110" s="1753">
        <v>40</v>
      </c>
      <c r="M110" s="1753">
        <f t="shared" si="11"/>
        <v>100</v>
      </c>
      <c r="N110" s="1753"/>
      <c r="Q110" s="1755"/>
    </row>
    <row r="111" spans="1:17" s="1754" customFormat="1" ht="17.100000000000001" customHeight="1">
      <c r="A111" s="1745" t="s">
        <v>170</v>
      </c>
      <c r="B111" s="1752" t="s">
        <v>1771</v>
      </c>
      <c r="C111" s="1753">
        <v>0</v>
      </c>
      <c r="D111" s="1753">
        <v>0</v>
      </c>
      <c r="E111" s="1753">
        <v>0</v>
      </c>
      <c r="F111" s="1753">
        <v>0</v>
      </c>
      <c r="G111" s="1753">
        <v>0</v>
      </c>
      <c r="H111" s="1753">
        <v>0</v>
      </c>
      <c r="I111" s="1753">
        <v>0</v>
      </c>
      <c r="J111" s="1753">
        <v>0</v>
      </c>
      <c r="K111" s="1753">
        <v>20</v>
      </c>
      <c r="L111" s="1753">
        <v>0</v>
      </c>
      <c r="M111" s="1753">
        <f t="shared" si="11"/>
        <v>20</v>
      </c>
      <c r="N111" s="1753"/>
      <c r="Q111" s="1755"/>
    </row>
    <row r="112" spans="1:17" s="1754" customFormat="1" ht="17.100000000000001" customHeight="1">
      <c r="A112" s="1745" t="s">
        <v>176</v>
      </c>
      <c r="B112" s="1752"/>
      <c r="C112" s="1753"/>
      <c r="D112" s="1753"/>
      <c r="E112" s="1753"/>
      <c r="F112" s="1753"/>
      <c r="G112" s="1753"/>
      <c r="H112" s="1753"/>
      <c r="I112" s="1753"/>
      <c r="J112" s="1753"/>
      <c r="K112" s="1753"/>
      <c r="L112" s="1753"/>
      <c r="M112" s="1753">
        <f t="shared" si="11"/>
        <v>0</v>
      </c>
      <c r="N112" s="1753"/>
      <c r="Q112" s="1755"/>
    </row>
    <row r="113" spans="1:17" ht="15" customHeight="1"/>
    <row r="114" spans="1:17" ht="17.100000000000001" customHeight="1">
      <c r="A114" s="1738" t="s">
        <v>218</v>
      </c>
      <c r="B114" s="1757" t="s">
        <v>115</v>
      </c>
      <c r="C114" s="1740"/>
      <c r="D114" s="1740"/>
      <c r="E114" s="1740"/>
      <c r="F114" s="1740"/>
      <c r="G114" s="1740"/>
      <c r="H114" s="1740"/>
      <c r="I114" s="1740"/>
      <c r="J114" s="1740"/>
      <c r="K114" s="1740"/>
      <c r="L114" s="1740"/>
      <c r="M114" s="1741">
        <f>SUM(M116:M117,M119:M120)</f>
        <v>1140</v>
      </c>
      <c r="N114" s="1741">
        <v>6</v>
      </c>
    </row>
    <row r="115" spans="1:17" s="263" customFormat="1" ht="17.100000000000001" customHeight="1">
      <c r="A115" s="1412" t="s">
        <v>4</v>
      </c>
      <c r="B115" s="1743" t="s">
        <v>161</v>
      </c>
      <c r="C115" s="1744">
        <v>1</v>
      </c>
      <c r="D115" s="1744">
        <v>2</v>
      </c>
      <c r="E115" s="1744">
        <v>3</v>
      </c>
      <c r="F115" s="1744">
        <v>4</v>
      </c>
      <c r="G115" s="1744">
        <v>5</v>
      </c>
      <c r="H115" s="1744">
        <v>6</v>
      </c>
      <c r="I115" s="1744">
        <v>7</v>
      </c>
      <c r="J115" s="1744">
        <v>8</v>
      </c>
      <c r="K115" s="1744">
        <v>9</v>
      </c>
      <c r="L115" s="1744">
        <v>10</v>
      </c>
      <c r="M115" s="1744" t="s">
        <v>163</v>
      </c>
      <c r="N115" s="1744" t="s">
        <v>12</v>
      </c>
      <c r="Q115" s="1476"/>
    </row>
    <row r="116" spans="1:17" s="1748" customFormat="1" ht="17.100000000000001" customHeight="1">
      <c r="A116" s="1745" t="s">
        <v>164</v>
      </c>
      <c r="B116" s="1750" t="s">
        <v>1772</v>
      </c>
      <c r="C116" s="1747">
        <v>60</v>
      </c>
      <c r="D116" s="1747">
        <v>100</v>
      </c>
      <c r="E116" s="1747">
        <v>20</v>
      </c>
      <c r="F116" s="1747">
        <v>40</v>
      </c>
      <c r="G116" s="1747">
        <v>20</v>
      </c>
      <c r="H116" s="1747">
        <v>20</v>
      </c>
      <c r="I116" s="1747">
        <v>40</v>
      </c>
      <c r="J116" s="1747">
        <v>100</v>
      </c>
      <c r="K116" s="1747">
        <v>60</v>
      </c>
      <c r="L116" s="1747">
        <v>40</v>
      </c>
      <c r="M116" s="1747">
        <f t="shared" ref="M116:M121" si="12">SUM(C116:L116)</f>
        <v>500</v>
      </c>
      <c r="N116" s="1747"/>
      <c r="Q116" s="1749"/>
    </row>
    <row r="117" spans="1:17" s="1748" customFormat="1" ht="17.100000000000001" customHeight="1">
      <c r="A117" s="1745" t="s">
        <v>162</v>
      </c>
      <c r="B117" s="1750" t="s">
        <v>1773</v>
      </c>
      <c r="C117" s="1747">
        <v>20</v>
      </c>
      <c r="D117" s="1747">
        <v>20</v>
      </c>
      <c r="E117" s="1747">
        <v>100</v>
      </c>
      <c r="F117" s="1747">
        <v>20</v>
      </c>
      <c r="G117" s="1747">
        <v>20</v>
      </c>
      <c r="H117" s="1747">
        <v>0</v>
      </c>
      <c r="I117" s="1747">
        <v>0</v>
      </c>
      <c r="J117" s="1747">
        <v>20</v>
      </c>
      <c r="K117" s="1747">
        <v>40</v>
      </c>
      <c r="L117" s="1747">
        <v>20</v>
      </c>
      <c r="M117" s="1747">
        <f t="shared" si="12"/>
        <v>260</v>
      </c>
      <c r="N117" s="1747"/>
      <c r="Q117" s="1749"/>
    </row>
    <row r="118" spans="1:17" s="1748" customFormat="1" ht="17.100000000000001" customHeight="1">
      <c r="A118" s="1745" t="s">
        <v>167</v>
      </c>
      <c r="B118" s="1750" t="s">
        <v>1774</v>
      </c>
      <c r="C118" s="1747">
        <v>60</v>
      </c>
      <c r="D118" s="1747">
        <v>0</v>
      </c>
      <c r="E118" s="1747">
        <v>20</v>
      </c>
      <c r="F118" s="1747">
        <v>0</v>
      </c>
      <c r="G118" s="1747">
        <v>0</v>
      </c>
      <c r="H118" s="1747">
        <v>0</v>
      </c>
      <c r="I118" s="1747">
        <v>0</v>
      </c>
      <c r="J118" s="1747">
        <v>0</v>
      </c>
      <c r="K118" s="1747">
        <v>0</v>
      </c>
      <c r="L118" s="1747">
        <v>0</v>
      </c>
      <c r="M118" s="1747">
        <f t="shared" si="12"/>
        <v>80</v>
      </c>
      <c r="N118" s="1747"/>
      <c r="Q118" s="1749"/>
    </row>
    <row r="119" spans="1:17" s="1754" customFormat="1" ht="17.100000000000001" customHeight="1">
      <c r="A119" s="1745" t="s">
        <v>159</v>
      </c>
      <c r="B119" s="1752" t="s">
        <v>1775</v>
      </c>
      <c r="C119" s="1753">
        <v>0</v>
      </c>
      <c r="D119" s="1753">
        <v>60</v>
      </c>
      <c r="E119" s="1753">
        <v>40</v>
      </c>
      <c r="F119" s="1753">
        <v>40</v>
      </c>
      <c r="G119" s="1753">
        <v>0</v>
      </c>
      <c r="H119" s="1753">
        <v>0</v>
      </c>
      <c r="I119" s="1753">
        <v>60</v>
      </c>
      <c r="J119" s="1753">
        <v>40</v>
      </c>
      <c r="K119" s="1753">
        <v>20</v>
      </c>
      <c r="L119" s="1753">
        <v>0</v>
      </c>
      <c r="M119" s="1753">
        <f t="shared" si="12"/>
        <v>260</v>
      </c>
      <c r="N119" s="1753"/>
      <c r="Q119" s="1755"/>
    </row>
    <row r="120" spans="1:17" s="1754" customFormat="1" ht="17.100000000000001" customHeight="1">
      <c r="A120" s="1745" t="s">
        <v>170</v>
      </c>
      <c r="B120" s="1752" t="s">
        <v>1776</v>
      </c>
      <c r="C120" s="1753">
        <v>0</v>
      </c>
      <c r="D120" s="1753">
        <v>0</v>
      </c>
      <c r="E120" s="1753">
        <v>0</v>
      </c>
      <c r="F120" s="1753">
        <v>20</v>
      </c>
      <c r="G120" s="1753">
        <v>0</v>
      </c>
      <c r="H120" s="1753">
        <v>0</v>
      </c>
      <c r="I120" s="1753">
        <v>80</v>
      </c>
      <c r="J120" s="1753">
        <v>0</v>
      </c>
      <c r="K120" s="1753">
        <v>20</v>
      </c>
      <c r="L120" s="1753">
        <v>0</v>
      </c>
      <c r="M120" s="1753">
        <f t="shared" si="12"/>
        <v>120</v>
      </c>
      <c r="N120" s="1753"/>
      <c r="Q120" s="1755"/>
    </row>
    <row r="121" spans="1:17" s="1754" customFormat="1" ht="17.100000000000001" customHeight="1">
      <c r="A121" s="1745" t="s">
        <v>176</v>
      </c>
      <c r="B121" s="1752" t="s">
        <v>1777</v>
      </c>
      <c r="C121" s="1753">
        <v>20</v>
      </c>
      <c r="D121" s="1753">
        <v>0</v>
      </c>
      <c r="E121" s="1753">
        <v>0</v>
      </c>
      <c r="F121" s="1753">
        <v>0</v>
      </c>
      <c r="G121" s="1753">
        <v>0</v>
      </c>
      <c r="H121" s="1753">
        <v>0</v>
      </c>
      <c r="I121" s="1753">
        <v>40</v>
      </c>
      <c r="J121" s="1753">
        <v>0</v>
      </c>
      <c r="K121" s="1753">
        <v>0</v>
      </c>
      <c r="L121" s="1753">
        <v>20</v>
      </c>
      <c r="M121" s="1753">
        <f t="shared" si="12"/>
        <v>80</v>
      </c>
      <c r="N121" s="1753"/>
      <c r="Q121" s="1755"/>
    </row>
    <row r="123" spans="1:17" ht="17.100000000000001" customHeight="1">
      <c r="A123" s="1738" t="s">
        <v>224</v>
      </c>
      <c r="B123" s="1757" t="s">
        <v>147</v>
      </c>
      <c r="C123" s="1740"/>
      <c r="D123" s="1740"/>
      <c r="E123" s="1740"/>
      <c r="F123" s="1740"/>
      <c r="G123" s="1740"/>
      <c r="H123" s="1740"/>
      <c r="I123" s="1740"/>
      <c r="J123" s="1740"/>
      <c r="K123" s="1740"/>
      <c r="L123" s="1740"/>
      <c r="M123" s="1741">
        <f>SUM(M125:M126,M128:M129)</f>
        <v>720</v>
      </c>
      <c r="N123" s="1741">
        <v>12</v>
      </c>
    </row>
    <row r="124" spans="1:17" s="263" customFormat="1" ht="17.100000000000001" customHeight="1">
      <c r="A124" s="1412" t="s">
        <v>4</v>
      </c>
      <c r="B124" s="1743" t="s">
        <v>161</v>
      </c>
      <c r="C124" s="1744">
        <v>1</v>
      </c>
      <c r="D124" s="1744">
        <v>2</v>
      </c>
      <c r="E124" s="1744">
        <v>3</v>
      </c>
      <c r="F124" s="1744">
        <v>4</v>
      </c>
      <c r="G124" s="1744">
        <v>5</v>
      </c>
      <c r="H124" s="1744">
        <v>6</v>
      </c>
      <c r="I124" s="1744">
        <v>7</v>
      </c>
      <c r="J124" s="1744">
        <v>8</v>
      </c>
      <c r="K124" s="1744">
        <v>9</v>
      </c>
      <c r="L124" s="1744">
        <v>10</v>
      </c>
      <c r="M124" s="1744" t="s">
        <v>163</v>
      </c>
      <c r="N124" s="1744" t="s">
        <v>12</v>
      </c>
      <c r="Q124" s="1476"/>
    </row>
    <row r="125" spans="1:17" s="1748" customFormat="1" ht="17.100000000000001" customHeight="1">
      <c r="A125" s="1745" t="s">
        <v>164</v>
      </c>
      <c r="B125" s="1750" t="s">
        <v>1778</v>
      </c>
      <c r="C125" s="1747">
        <v>20</v>
      </c>
      <c r="D125" s="1747">
        <v>20</v>
      </c>
      <c r="E125" s="1747">
        <v>40</v>
      </c>
      <c r="F125" s="1747">
        <v>0</v>
      </c>
      <c r="G125" s="1747">
        <v>40</v>
      </c>
      <c r="H125" s="1747">
        <v>0</v>
      </c>
      <c r="I125" s="1747">
        <v>20</v>
      </c>
      <c r="J125" s="1747">
        <v>0</v>
      </c>
      <c r="K125" s="1747">
        <v>60</v>
      </c>
      <c r="L125" s="1747">
        <v>40</v>
      </c>
      <c r="M125" s="1747">
        <f t="shared" ref="M125:M130" si="13">SUM(C125:L125)</f>
        <v>240</v>
      </c>
      <c r="N125" s="1747"/>
      <c r="Q125" s="1749"/>
    </row>
    <row r="126" spans="1:17" s="1748" customFormat="1" ht="17.100000000000001" customHeight="1">
      <c r="A126" s="1745" t="s">
        <v>162</v>
      </c>
      <c r="B126" s="1750" t="s">
        <v>1779</v>
      </c>
      <c r="C126" s="1747">
        <v>0</v>
      </c>
      <c r="D126" s="1747">
        <v>0</v>
      </c>
      <c r="E126" s="1747">
        <v>0</v>
      </c>
      <c r="F126" s="1747">
        <v>20</v>
      </c>
      <c r="G126" s="1747">
        <v>60</v>
      </c>
      <c r="H126" s="1747">
        <v>20</v>
      </c>
      <c r="I126" s="1747">
        <v>0</v>
      </c>
      <c r="J126" s="1747">
        <v>20</v>
      </c>
      <c r="K126" s="1747">
        <v>0</v>
      </c>
      <c r="L126" s="1747">
        <v>0</v>
      </c>
      <c r="M126" s="1747">
        <f t="shared" si="13"/>
        <v>120</v>
      </c>
      <c r="N126" s="1747"/>
      <c r="Q126" s="1749"/>
    </row>
    <row r="127" spans="1:17" s="1748" customFormat="1" ht="17.100000000000001" customHeight="1">
      <c r="A127" s="1745" t="s">
        <v>167</v>
      </c>
      <c r="B127" s="1746" t="s">
        <v>1780</v>
      </c>
      <c r="C127" s="1747">
        <v>20</v>
      </c>
      <c r="D127" s="1747">
        <v>0</v>
      </c>
      <c r="E127" s="1747">
        <v>0</v>
      </c>
      <c r="F127" s="1747">
        <v>20</v>
      </c>
      <c r="G127" s="1747">
        <v>20</v>
      </c>
      <c r="H127" s="1747">
        <v>0</v>
      </c>
      <c r="I127" s="1747">
        <v>0</v>
      </c>
      <c r="J127" s="1747">
        <v>0</v>
      </c>
      <c r="K127" s="1747">
        <v>0</v>
      </c>
      <c r="L127" s="1747">
        <v>0</v>
      </c>
      <c r="M127" s="1747">
        <f t="shared" si="13"/>
        <v>60</v>
      </c>
      <c r="N127" s="1747"/>
      <c r="Q127" s="1749"/>
    </row>
    <row r="128" spans="1:17" s="1754" customFormat="1" ht="17.100000000000001" customHeight="1">
      <c r="A128" s="1745" t="s">
        <v>159</v>
      </c>
      <c r="B128" s="1756" t="s">
        <v>1781</v>
      </c>
      <c r="C128" s="1758">
        <v>60</v>
      </c>
      <c r="D128" s="1758">
        <v>0</v>
      </c>
      <c r="E128" s="1758">
        <v>0</v>
      </c>
      <c r="F128" s="1758">
        <v>0</v>
      </c>
      <c r="G128" s="1758">
        <v>20</v>
      </c>
      <c r="H128" s="1758">
        <v>40</v>
      </c>
      <c r="I128" s="1758">
        <v>0</v>
      </c>
      <c r="J128" s="1758">
        <v>60</v>
      </c>
      <c r="K128" s="1758">
        <v>40</v>
      </c>
      <c r="L128" s="1758">
        <v>0</v>
      </c>
      <c r="M128" s="1758">
        <f t="shared" si="13"/>
        <v>220</v>
      </c>
      <c r="N128" s="1758"/>
      <c r="Q128" s="1755"/>
    </row>
    <row r="129" spans="1:17" s="1754" customFormat="1" ht="17.100000000000001" customHeight="1">
      <c r="A129" s="1745" t="s">
        <v>170</v>
      </c>
      <c r="B129" s="1756" t="s">
        <v>1782</v>
      </c>
      <c r="C129" s="1753">
        <v>0</v>
      </c>
      <c r="D129" s="1753">
        <v>0</v>
      </c>
      <c r="E129" s="1753">
        <v>0</v>
      </c>
      <c r="F129" s="1753">
        <v>0</v>
      </c>
      <c r="G129" s="1753">
        <v>0</v>
      </c>
      <c r="H129" s="1753">
        <v>20</v>
      </c>
      <c r="I129" s="1753">
        <v>40</v>
      </c>
      <c r="J129" s="1753">
        <v>20</v>
      </c>
      <c r="K129" s="1753">
        <v>60</v>
      </c>
      <c r="L129" s="1753">
        <v>0</v>
      </c>
      <c r="M129" s="1753">
        <f t="shared" si="13"/>
        <v>140</v>
      </c>
      <c r="N129" s="1753"/>
      <c r="Q129" s="1755"/>
    </row>
    <row r="130" spans="1:17" s="1754" customFormat="1" ht="16.5" customHeight="1">
      <c r="A130" s="1745" t="s">
        <v>176</v>
      </c>
      <c r="B130" s="1752" t="s">
        <v>1783</v>
      </c>
      <c r="C130" s="1753">
        <v>20</v>
      </c>
      <c r="D130" s="1753">
        <v>0</v>
      </c>
      <c r="E130" s="1753">
        <v>0</v>
      </c>
      <c r="F130" s="1753">
        <v>0</v>
      </c>
      <c r="G130" s="1753">
        <v>0</v>
      </c>
      <c r="H130" s="1753">
        <v>40</v>
      </c>
      <c r="I130" s="1753">
        <v>0</v>
      </c>
      <c r="J130" s="1753">
        <v>0</v>
      </c>
      <c r="K130" s="1753">
        <v>20</v>
      </c>
      <c r="L130" s="1753">
        <v>0</v>
      </c>
      <c r="M130" s="1753">
        <f t="shared" si="13"/>
        <v>80</v>
      </c>
      <c r="N130" s="1753"/>
      <c r="Q130" s="1755"/>
    </row>
    <row r="132" spans="1:17" ht="17.100000000000001" customHeight="1">
      <c r="A132" s="1738" t="s">
        <v>230</v>
      </c>
      <c r="B132" s="1757" t="s">
        <v>145</v>
      </c>
      <c r="C132" s="1740"/>
      <c r="D132" s="1740"/>
      <c r="E132" s="1740"/>
      <c r="F132" s="1740"/>
      <c r="G132" s="1740"/>
      <c r="H132" s="1740"/>
      <c r="I132" s="1740"/>
      <c r="J132" s="1740"/>
      <c r="K132" s="1740"/>
      <c r="L132" s="1740"/>
      <c r="M132" s="1741">
        <f>SUM(M134:M135,M137:M138)</f>
        <v>820</v>
      </c>
      <c r="N132" s="1741">
        <v>11</v>
      </c>
    </row>
    <row r="133" spans="1:17" s="263" customFormat="1" ht="17.100000000000001" customHeight="1">
      <c r="A133" s="1412" t="s">
        <v>4</v>
      </c>
      <c r="B133" s="1743" t="s">
        <v>161</v>
      </c>
      <c r="C133" s="1744">
        <v>1</v>
      </c>
      <c r="D133" s="1744">
        <v>2</v>
      </c>
      <c r="E133" s="1744">
        <v>3</v>
      </c>
      <c r="F133" s="1744">
        <v>4</v>
      </c>
      <c r="G133" s="1744">
        <v>5</v>
      </c>
      <c r="H133" s="1744">
        <v>6</v>
      </c>
      <c r="I133" s="1744">
        <v>7</v>
      </c>
      <c r="J133" s="1744">
        <v>8</v>
      </c>
      <c r="K133" s="1744">
        <v>9</v>
      </c>
      <c r="L133" s="1744">
        <v>10</v>
      </c>
      <c r="M133" s="1744" t="s">
        <v>163</v>
      </c>
      <c r="N133" s="1744" t="s">
        <v>12</v>
      </c>
      <c r="Q133" s="1476"/>
    </row>
    <row r="134" spans="1:17" s="1748" customFormat="1" ht="17.100000000000001" customHeight="1">
      <c r="A134" s="1745" t="s">
        <v>164</v>
      </c>
      <c r="B134" s="1750" t="s">
        <v>967</v>
      </c>
      <c r="C134" s="1747">
        <v>80</v>
      </c>
      <c r="D134" s="1747">
        <v>0</v>
      </c>
      <c r="E134" s="1747">
        <v>40</v>
      </c>
      <c r="F134" s="1747">
        <v>40</v>
      </c>
      <c r="G134" s="1747">
        <v>40</v>
      </c>
      <c r="H134" s="1747">
        <v>20</v>
      </c>
      <c r="I134" s="1747">
        <v>20</v>
      </c>
      <c r="J134" s="1747">
        <v>20</v>
      </c>
      <c r="K134" s="1747">
        <v>0</v>
      </c>
      <c r="L134" s="1747">
        <v>60</v>
      </c>
      <c r="M134" s="1747">
        <f t="shared" ref="M134:M139" si="14">SUM(C134:L134)</f>
        <v>320</v>
      </c>
      <c r="N134" s="1747"/>
      <c r="Q134" s="1749"/>
    </row>
    <row r="135" spans="1:17" s="1748" customFormat="1" ht="17.100000000000001" customHeight="1">
      <c r="A135" s="1745" t="s">
        <v>162</v>
      </c>
      <c r="B135" s="1746" t="s">
        <v>1784</v>
      </c>
      <c r="C135" s="1747">
        <v>0</v>
      </c>
      <c r="D135" s="1747">
        <v>0</v>
      </c>
      <c r="E135" s="1747">
        <v>40</v>
      </c>
      <c r="F135" s="1747">
        <v>40</v>
      </c>
      <c r="G135" s="1747">
        <v>20</v>
      </c>
      <c r="H135" s="1747">
        <v>20</v>
      </c>
      <c r="I135" s="1747">
        <v>60</v>
      </c>
      <c r="J135" s="1747">
        <v>0</v>
      </c>
      <c r="K135" s="1747">
        <v>0</v>
      </c>
      <c r="L135" s="1747">
        <v>20</v>
      </c>
      <c r="M135" s="1747">
        <f t="shared" si="14"/>
        <v>200</v>
      </c>
      <c r="N135" s="1747"/>
      <c r="Q135" s="1749"/>
    </row>
    <row r="136" spans="1:17" s="1748" customFormat="1" ht="17.100000000000001" customHeight="1">
      <c r="A136" s="1745" t="s">
        <v>167</v>
      </c>
      <c r="B136" s="1750" t="s">
        <v>1785</v>
      </c>
      <c r="C136" s="1747">
        <v>40</v>
      </c>
      <c r="D136" s="1747">
        <v>0</v>
      </c>
      <c r="E136" s="1747">
        <v>0</v>
      </c>
      <c r="F136" s="1747">
        <v>40</v>
      </c>
      <c r="G136" s="1747">
        <v>0</v>
      </c>
      <c r="H136" s="1747">
        <v>20</v>
      </c>
      <c r="I136" s="1747">
        <v>0</v>
      </c>
      <c r="J136" s="1747">
        <v>40</v>
      </c>
      <c r="K136" s="1747">
        <v>20</v>
      </c>
      <c r="L136" s="1747">
        <v>0</v>
      </c>
      <c r="M136" s="1747">
        <f t="shared" si="14"/>
        <v>160</v>
      </c>
      <c r="N136" s="1747"/>
      <c r="Q136" s="1749"/>
    </row>
    <row r="137" spans="1:17" s="1754" customFormat="1" ht="17.100000000000001" customHeight="1">
      <c r="A137" s="1745" t="s">
        <v>159</v>
      </c>
      <c r="B137" s="1756" t="s">
        <v>289</v>
      </c>
      <c r="C137" s="1758">
        <v>0</v>
      </c>
      <c r="D137" s="1758">
        <v>60</v>
      </c>
      <c r="E137" s="1758">
        <v>0</v>
      </c>
      <c r="F137" s="1758">
        <v>80</v>
      </c>
      <c r="G137" s="1758">
        <v>20</v>
      </c>
      <c r="H137" s="1758">
        <v>0</v>
      </c>
      <c r="I137" s="1758">
        <v>0</v>
      </c>
      <c r="J137" s="1758">
        <v>0</v>
      </c>
      <c r="K137" s="1758">
        <v>20</v>
      </c>
      <c r="L137" s="1758">
        <v>20</v>
      </c>
      <c r="M137" s="1758">
        <f t="shared" si="14"/>
        <v>200</v>
      </c>
      <c r="N137" s="1758"/>
      <c r="Q137" s="1755"/>
    </row>
    <row r="138" spans="1:17" s="1754" customFormat="1" ht="17.100000000000001" customHeight="1">
      <c r="A138" s="1745" t="s">
        <v>170</v>
      </c>
      <c r="B138" s="1756" t="s">
        <v>1786</v>
      </c>
      <c r="C138" s="1753">
        <v>0</v>
      </c>
      <c r="D138" s="1753">
        <v>0</v>
      </c>
      <c r="E138" s="1753">
        <v>0</v>
      </c>
      <c r="F138" s="1753">
        <v>0</v>
      </c>
      <c r="G138" s="1753">
        <v>0</v>
      </c>
      <c r="H138" s="1753">
        <v>0</v>
      </c>
      <c r="I138" s="1753">
        <v>0</v>
      </c>
      <c r="J138" s="1753">
        <v>0</v>
      </c>
      <c r="K138" s="1753">
        <v>20</v>
      </c>
      <c r="L138" s="1753">
        <v>80</v>
      </c>
      <c r="M138" s="1753">
        <f t="shared" si="14"/>
        <v>100</v>
      </c>
      <c r="N138" s="1753"/>
      <c r="Q138" s="1755"/>
    </row>
    <row r="139" spans="1:17" s="1754" customFormat="1" ht="17.100000000000001" customHeight="1">
      <c r="A139" s="1745" t="s">
        <v>176</v>
      </c>
      <c r="B139" s="1752" t="s">
        <v>288</v>
      </c>
      <c r="C139" s="1753">
        <v>0</v>
      </c>
      <c r="D139" s="1753">
        <v>0</v>
      </c>
      <c r="E139" s="1753">
        <v>0</v>
      </c>
      <c r="F139" s="1753">
        <v>0</v>
      </c>
      <c r="G139" s="1753">
        <v>0</v>
      </c>
      <c r="H139" s="1753">
        <v>0</v>
      </c>
      <c r="I139" s="1753">
        <v>0</v>
      </c>
      <c r="J139" s="1753">
        <v>0</v>
      </c>
      <c r="K139" s="1753">
        <v>0</v>
      </c>
      <c r="L139" s="1753">
        <v>0</v>
      </c>
      <c r="M139" s="1753">
        <f t="shared" si="14"/>
        <v>0</v>
      </c>
      <c r="N139" s="1753"/>
      <c r="Q139" s="1755"/>
    </row>
    <row r="141" spans="1:17" ht="17.100000000000001" customHeight="1">
      <c r="A141" s="1738" t="s">
        <v>236</v>
      </c>
      <c r="B141" s="1757" t="s">
        <v>131</v>
      </c>
      <c r="C141" s="1740"/>
      <c r="D141" s="1740"/>
      <c r="E141" s="1740"/>
      <c r="F141" s="1740"/>
      <c r="G141" s="1740"/>
      <c r="H141" s="1740"/>
      <c r="I141" s="1740"/>
      <c r="J141" s="1740"/>
      <c r="K141" s="1740"/>
      <c r="L141" s="1740"/>
      <c r="M141" s="1741">
        <f>SUM(M143:M144,M146:M147)</f>
        <v>540</v>
      </c>
      <c r="N141" s="1741">
        <v>14</v>
      </c>
    </row>
    <row r="142" spans="1:17" s="263" customFormat="1" ht="17.100000000000001" customHeight="1">
      <c r="A142" s="1412" t="s">
        <v>4</v>
      </c>
      <c r="B142" s="1743" t="s">
        <v>161</v>
      </c>
      <c r="C142" s="1744">
        <v>1</v>
      </c>
      <c r="D142" s="1744">
        <v>2</v>
      </c>
      <c r="E142" s="1744">
        <v>3</v>
      </c>
      <c r="F142" s="1744">
        <v>4</v>
      </c>
      <c r="G142" s="1744">
        <v>5</v>
      </c>
      <c r="H142" s="1744">
        <v>6</v>
      </c>
      <c r="I142" s="1744">
        <v>7</v>
      </c>
      <c r="J142" s="1744">
        <v>8</v>
      </c>
      <c r="K142" s="1744">
        <v>9</v>
      </c>
      <c r="L142" s="1744">
        <v>10</v>
      </c>
      <c r="M142" s="1744" t="s">
        <v>163</v>
      </c>
      <c r="N142" s="1744" t="s">
        <v>12</v>
      </c>
      <c r="Q142" s="1476"/>
    </row>
    <row r="143" spans="1:17" s="1748" customFormat="1" ht="17.100000000000001" customHeight="1">
      <c r="A143" s="1745" t="s">
        <v>164</v>
      </c>
      <c r="B143" s="1746" t="s">
        <v>1787</v>
      </c>
      <c r="C143" s="1747">
        <v>20</v>
      </c>
      <c r="D143" s="1747">
        <v>40</v>
      </c>
      <c r="E143" s="1747">
        <v>20</v>
      </c>
      <c r="F143" s="1747">
        <v>40</v>
      </c>
      <c r="G143" s="1747">
        <v>0</v>
      </c>
      <c r="H143" s="1747">
        <v>0</v>
      </c>
      <c r="I143" s="1747">
        <v>0</v>
      </c>
      <c r="J143" s="1747">
        <v>20</v>
      </c>
      <c r="K143" s="1747">
        <v>20</v>
      </c>
      <c r="L143" s="1747">
        <v>20</v>
      </c>
      <c r="M143" s="1747">
        <f t="shared" ref="M143:M148" si="15">SUM(C143:L143)</f>
        <v>180</v>
      </c>
      <c r="N143" s="1747"/>
      <c r="Q143" s="1749"/>
    </row>
    <row r="144" spans="1:17" s="1748" customFormat="1" ht="17.100000000000001" customHeight="1">
      <c r="A144" s="1745" t="s">
        <v>162</v>
      </c>
      <c r="B144" s="1750" t="s">
        <v>1788</v>
      </c>
      <c r="C144" s="1747">
        <v>40</v>
      </c>
      <c r="D144" s="1747">
        <v>0</v>
      </c>
      <c r="E144" s="1747">
        <v>0</v>
      </c>
      <c r="F144" s="1747">
        <v>40</v>
      </c>
      <c r="G144" s="1747">
        <v>0</v>
      </c>
      <c r="H144" s="1747">
        <v>0</v>
      </c>
      <c r="I144" s="1747">
        <v>60</v>
      </c>
      <c r="J144" s="1747">
        <v>0</v>
      </c>
      <c r="K144" s="1747">
        <v>0</v>
      </c>
      <c r="L144" s="1747">
        <v>0</v>
      </c>
      <c r="M144" s="1747">
        <f t="shared" si="15"/>
        <v>140</v>
      </c>
      <c r="N144" s="1747"/>
      <c r="Q144" s="1749"/>
    </row>
    <row r="145" spans="1:17" s="1748" customFormat="1" ht="17.100000000000001" customHeight="1">
      <c r="A145" s="1745" t="s">
        <v>167</v>
      </c>
      <c r="B145" s="1750" t="s">
        <v>1789</v>
      </c>
      <c r="C145" s="1747">
        <v>0</v>
      </c>
      <c r="D145" s="1747">
        <v>20</v>
      </c>
      <c r="E145" s="1747">
        <v>0</v>
      </c>
      <c r="F145" s="1747">
        <v>0</v>
      </c>
      <c r="G145" s="1747">
        <v>0</v>
      </c>
      <c r="H145" s="1747">
        <v>40</v>
      </c>
      <c r="I145" s="1747">
        <v>20</v>
      </c>
      <c r="J145" s="1747">
        <v>0</v>
      </c>
      <c r="K145" s="1747">
        <v>40</v>
      </c>
      <c r="L145" s="1747">
        <v>20</v>
      </c>
      <c r="M145" s="1747">
        <f t="shared" si="15"/>
        <v>140</v>
      </c>
      <c r="N145" s="1747"/>
      <c r="Q145" s="1749"/>
    </row>
    <row r="146" spans="1:17" s="1754" customFormat="1" ht="17.100000000000001" customHeight="1">
      <c r="A146" s="1745" t="s">
        <v>159</v>
      </c>
      <c r="B146" s="1752" t="s">
        <v>1790</v>
      </c>
      <c r="C146" s="1753">
        <v>40</v>
      </c>
      <c r="D146" s="1753">
        <v>20</v>
      </c>
      <c r="E146" s="1753">
        <v>0</v>
      </c>
      <c r="F146" s="1753">
        <v>60</v>
      </c>
      <c r="G146" s="1753">
        <v>0</v>
      </c>
      <c r="H146" s="1753">
        <v>0</v>
      </c>
      <c r="I146" s="1753">
        <v>0</v>
      </c>
      <c r="J146" s="1753">
        <v>0</v>
      </c>
      <c r="K146" s="1753">
        <v>0</v>
      </c>
      <c r="L146" s="1753">
        <v>0</v>
      </c>
      <c r="M146" s="1753">
        <f t="shared" si="15"/>
        <v>120</v>
      </c>
      <c r="N146" s="1753"/>
      <c r="Q146" s="1755"/>
    </row>
    <row r="147" spans="1:17" s="1754" customFormat="1" ht="17.100000000000001" customHeight="1">
      <c r="A147" s="1745" t="s">
        <v>170</v>
      </c>
      <c r="B147" s="1756" t="s">
        <v>719</v>
      </c>
      <c r="C147" s="1758">
        <v>40</v>
      </c>
      <c r="D147" s="1758">
        <v>0</v>
      </c>
      <c r="E147" s="1758">
        <v>0</v>
      </c>
      <c r="F147" s="1758">
        <v>20</v>
      </c>
      <c r="G147" s="1758">
        <v>40</v>
      </c>
      <c r="H147" s="1758">
        <v>0</v>
      </c>
      <c r="I147" s="1758">
        <v>0</v>
      </c>
      <c r="J147" s="1758">
        <v>0</v>
      </c>
      <c r="K147" s="1758">
        <v>0</v>
      </c>
      <c r="L147" s="1758">
        <v>0</v>
      </c>
      <c r="M147" s="1758">
        <f t="shared" si="15"/>
        <v>100</v>
      </c>
      <c r="N147" s="1758"/>
      <c r="Q147" s="1755"/>
    </row>
    <row r="148" spans="1:17" s="1754" customFormat="1" ht="17.100000000000001" customHeight="1">
      <c r="A148" s="1745" t="s">
        <v>176</v>
      </c>
      <c r="B148" s="1756" t="s">
        <v>1791</v>
      </c>
      <c r="C148" s="1753">
        <v>0</v>
      </c>
      <c r="D148" s="1753">
        <v>0</v>
      </c>
      <c r="E148" s="1753">
        <v>0</v>
      </c>
      <c r="F148" s="1753">
        <v>20</v>
      </c>
      <c r="G148" s="1753">
        <v>60</v>
      </c>
      <c r="H148" s="1753">
        <v>0</v>
      </c>
      <c r="I148" s="1753">
        <v>0</v>
      </c>
      <c r="J148" s="1753">
        <v>0</v>
      </c>
      <c r="K148" s="1753">
        <v>0</v>
      </c>
      <c r="L148" s="1753">
        <v>0</v>
      </c>
      <c r="M148" s="1753">
        <f t="shared" si="15"/>
        <v>80</v>
      </c>
      <c r="N148" s="1753"/>
      <c r="Q148" s="1755"/>
    </row>
    <row r="150" spans="1:17" ht="17.100000000000001" customHeight="1">
      <c r="A150" s="1738" t="s">
        <v>399</v>
      </c>
      <c r="B150" s="1757" t="s">
        <v>1792</v>
      </c>
      <c r="C150" s="1740"/>
      <c r="D150" s="1740"/>
      <c r="E150" s="1740"/>
      <c r="F150" s="1740"/>
      <c r="G150" s="1740"/>
      <c r="H150" s="1740"/>
      <c r="I150" s="1740"/>
      <c r="J150" s="1740"/>
      <c r="K150" s="1740"/>
      <c r="L150" s="1740"/>
      <c r="M150" s="1979">
        <f>SUM(M152:M153,M155:M156)</f>
        <v>1040</v>
      </c>
      <c r="N150" s="1741">
        <v>17</v>
      </c>
    </row>
    <row r="151" spans="1:17" s="263" customFormat="1" ht="17.100000000000001" customHeight="1">
      <c r="A151" s="1412" t="s">
        <v>4</v>
      </c>
      <c r="B151" s="1743" t="s">
        <v>161</v>
      </c>
      <c r="C151" s="1744">
        <v>1</v>
      </c>
      <c r="D151" s="1744">
        <v>2</v>
      </c>
      <c r="E151" s="1744">
        <v>3</v>
      </c>
      <c r="F151" s="1744">
        <v>4</v>
      </c>
      <c r="G151" s="1744">
        <v>5</v>
      </c>
      <c r="H151" s="1744">
        <v>6</v>
      </c>
      <c r="I151" s="1744">
        <v>7</v>
      </c>
      <c r="J151" s="1744">
        <v>8</v>
      </c>
      <c r="K151" s="1744">
        <v>9</v>
      </c>
      <c r="L151" s="1744">
        <v>10</v>
      </c>
      <c r="M151" s="1744" t="s">
        <v>163</v>
      </c>
      <c r="N151" s="1744" t="s">
        <v>12</v>
      </c>
      <c r="Q151" s="1476"/>
    </row>
    <row r="152" spans="1:17" s="1748" customFormat="1" ht="17.100000000000001" customHeight="1">
      <c r="A152" s="1745" t="s">
        <v>164</v>
      </c>
      <c r="B152" s="1746" t="s">
        <v>1793</v>
      </c>
      <c r="C152" s="1747">
        <v>0</v>
      </c>
      <c r="D152" s="1747">
        <v>100</v>
      </c>
      <c r="E152" s="1747">
        <v>100</v>
      </c>
      <c r="F152" s="1747">
        <v>60</v>
      </c>
      <c r="G152" s="1747">
        <v>100</v>
      </c>
      <c r="H152" s="1747">
        <v>60</v>
      </c>
      <c r="I152" s="1747">
        <v>80</v>
      </c>
      <c r="J152" s="1747">
        <v>40</v>
      </c>
      <c r="K152" s="1747">
        <v>20</v>
      </c>
      <c r="L152" s="1747">
        <v>20</v>
      </c>
      <c r="M152" s="1747">
        <f t="shared" ref="M152:M157" si="16">SUM(C152:L152)</f>
        <v>580</v>
      </c>
      <c r="N152" s="1747"/>
      <c r="Q152" s="1749"/>
    </row>
    <row r="153" spans="1:17" s="1748" customFormat="1" ht="17.100000000000001" customHeight="1">
      <c r="A153" s="1745" t="s">
        <v>162</v>
      </c>
      <c r="B153" s="1750" t="s">
        <v>1794</v>
      </c>
      <c r="C153" s="1747">
        <v>40</v>
      </c>
      <c r="D153" s="1747">
        <v>140</v>
      </c>
      <c r="E153" s="1747">
        <v>0</v>
      </c>
      <c r="F153" s="1747">
        <v>40</v>
      </c>
      <c r="G153" s="1747">
        <v>40</v>
      </c>
      <c r="H153" s="1747">
        <v>20</v>
      </c>
      <c r="I153" s="1747">
        <v>60</v>
      </c>
      <c r="J153" s="1747">
        <v>40</v>
      </c>
      <c r="K153" s="1747">
        <v>40</v>
      </c>
      <c r="L153" s="1747">
        <v>40</v>
      </c>
      <c r="M153" s="1747">
        <f t="shared" si="16"/>
        <v>460</v>
      </c>
      <c r="N153" s="1747"/>
      <c r="Q153" s="1749"/>
    </row>
    <row r="154" spans="1:17" s="1748" customFormat="1" ht="17.100000000000001" customHeight="1">
      <c r="A154" s="1745" t="s">
        <v>167</v>
      </c>
      <c r="B154" s="1750" t="s">
        <v>1795</v>
      </c>
      <c r="C154" s="1747">
        <v>20</v>
      </c>
      <c r="D154" s="1747">
        <v>0</v>
      </c>
      <c r="E154" s="1747">
        <v>0</v>
      </c>
      <c r="F154" s="1747">
        <v>20</v>
      </c>
      <c r="G154" s="1747">
        <v>20</v>
      </c>
      <c r="H154" s="1747">
        <v>20</v>
      </c>
      <c r="I154" s="1747">
        <v>80</v>
      </c>
      <c r="J154" s="1747">
        <v>20</v>
      </c>
      <c r="K154" s="1747">
        <v>40</v>
      </c>
      <c r="L154" s="1747">
        <v>20</v>
      </c>
      <c r="M154" s="1747">
        <f t="shared" si="16"/>
        <v>240</v>
      </c>
      <c r="N154" s="1747"/>
      <c r="Q154" s="1749"/>
    </row>
    <row r="155" spans="1:17" s="1754" customFormat="1" ht="17.100000000000001" customHeight="1">
      <c r="A155" s="1745" t="s">
        <v>159</v>
      </c>
      <c r="B155" s="1752"/>
      <c r="C155" s="1753"/>
      <c r="D155" s="1753"/>
      <c r="E155" s="1753"/>
      <c r="F155" s="1753"/>
      <c r="G155" s="1753"/>
      <c r="H155" s="1753"/>
      <c r="I155" s="1753"/>
      <c r="J155" s="1753"/>
      <c r="K155" s="1753"/>
      <c r="L155" s="1753"/>
      <c r="M155" s="1978">
        <f t="shared" si="16"/>
        <v>0</v>
      </c>
      <c r="N155" s="1753"/>
      <c r="Q155" s="1755"/>
    </row>
    <row r="156" spans="1:17" s="1754" customFormat="1" ht="17.100000000000001" customHeight="1">
      <c r="A156" s="1745" t="s">
        <v>170</v>
      </c>
      <c r="B156" s="1756"/>
      <c r="C156" s="1758"/>
      <c r="D156" s="1758"/>
      <c r="E156" s="1758"/>
      <c r="F156" s="1758"/>
      <c r="G156" s="1758"/>
      <c r="H156" s="1758"/>
      <c r="I156" s="1758"/>
      <c r="J156" s="1758"/>
      <c r="K156" s="1758"/>
      <c r="L156" s="1758"/>
      <c r="M156" s="1978">
        <f t="shared" si="16"/>
        <v>0</v>
      </c>
      <c r="N156" s="1758"/>
      <c r="Q156" s="1755"/>
    </row>
    <row r="157" spans="1:17" s="1754" customFormat="1" ht="17.100000000000001" customHeight="1">
      <c r="A157" s="1745" t="s">
        <v>176</v>
      </c>
      <c r="B157" s="1756"/>
      <c r="C157" s="1753"/>
      <c r="D157" s="1753"/>
      <c r="E157" s="1753"/>
      <c r="F157" s="1753"/>
      <c r="G157" s="1753"/>
      <c r="H157" s="1753"/>
      <c r="I157" s="1753"/>
      <c r="J157" s="1753"/>
      <c r="K157" s="1753"/>
      <c r="L157" s="1753"/>
      <c r="M157" s="1978">
        <f t="shared" si="16"/>
        <v>0</v>
      </c>
      <c r="N157" s="1753"/>
      <c r="Q157" s="1755"/>
    </row>
    <row r="161" spans="1:17" s="1754" customFormat="1" ht="15" customHeight="1">
      <c r="A161" s="1762"/>
      <c r="B161" s="1763"/>
      <c r="C161" s="283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Q161" s="1755"/>
    </row>
    <row r="162" spans="1:17" ht="14.1" hidden="1" customHeight="1"/>
    <row r="163" spans="1:17" ht="17.100000000000001" hidden="1" customHeight="1">
      <c r="A163" s="1738"/>
      <c r="B163" s="1772"/>
      <c r="C163" s="1740"/>
      <c r="D163" s="1740"/>
      <c r="E163" s="1740"/>
      <c r="F163" s="1740"/>
      <c r="G163" s="1740"/>
      <c r="H163" s="1740"/>
      <c r="I163" s="1740"/>
      <c r="J163" s="1740"/>
      <c r="K163" s="1740"/>
      <c r="L163" s="1740"/>
      <c r="M163" s="1741">
        <f>SUM(M165:M166,M168:M169)</f>
        <v>0</v>
      </c>
      <c r="N163" s="1741"/>
    </row>
    <row r="164" spans="1:17" s="263" customFormat="1" ht="17.100000000000001" hidden="1" customHeight="1">
      <c r="A164" s="1412" t="s">
        <v>4</v>
      </c>
      <c r="B164" s="1743" t="s">
        <v>161</v>
      </c>
      <c r="C164" s="1744">
        <v>1</v>
      </c>
      <c r="D164" s="1744">
        <v>2</v>
      </c>
      <c r="E164" s="1744">
        <v>3</v>
      </c>
      <c r="F164" s="1744">
        <v>4</v>
      </c>
      <c r="G164" s="1744">
        <v>5</v>
      </c>
      <c r="H164" s="1744">
        <v>6</v>
      </c>
      <c r="I164" s="1744">
        <v>7</v>
      </c>
      <c r="J164" s="1744">
        <v>8</v>
      </c>
      <c r="K164" s="1744">
        <v>9</v>
      </c>
      <c r="L164" s="1744">
        <v>10</v>
      </c>
      <c r="M164" s="1744" t="s">
        <v>163</v>
      </c>
      <c r="N164" s="1744" t="s">
        <v>12</v>
      </c>
      <c r="Q164" s="1476"/>
    </row>
    <row r="165" spans="1:17" s="1748" customFormat="1" ht="17.100000000000001" hidden="1" customHeight="1">
      <c r="A165" s="1745" t="s">
        <v>164</v>
      </c>
      <c r="B165" s="1746"/>
      <c r="C165" s="1747"/>
      <c r="D165" s="1747"/>
      <c r="E165" s="1747"/>
      <c r="F165" s="1747"/>
      <c r="G165" s="1747"/>
      <c r="H165" s="1747"/>
      <c r="I165" s="1747"/>
      <c r="J165" s="1747"/>
      <c r="K165" s="1747"/>
      <c r="L165" s="1747"/>
      <c r="M165" s="1747">
        <f t="shared" ref="M165:M170" si="17">SUM(C165:L165)</f>
        <v>0</v>
      </c>
      <c r="N165" s="1747"/>
      <c r="Q165" s="1749"/>
    </row>
    <row r="166" spans="1:17" s="1748" customFormat="1" ht="17.100000000000001" hidden="1" customHeight="1">
      <c r="A166" s="1745" t="s">
        <v>162</v>
      </c>
      <c r="B166" s="1746"/>
      <c r="C166" s="1747"/>
      <c r="D166" s="1747"/>
      <c r="E166" s="1747"/>
      <c r="F166" s="1747"/>
      <c r="G166" s="1747"/>
      <c r="H166" s="1747"/>
      <c r="I166" s="1747"/>
      <c r="J166" s="1747"/>
      <c r="K166" s="1747"/>
      <c r="L166" s="1747"/>
      <c r="M166" s="1747">
        <f t="shared" si="17"/>
        <v>0</v>
      </c>
      <c r="N166" s="1747"/>
      <c r="Q166" s="1749"/>
    </row>
    <row r="167" spans="1:17" s="1748" customFormat="1" ht="17.100000000000001" hidden="1" customHeight="1">
      <c r="A167" s="1745" t="s">
        <v>167</v>
      </c>
      <c r="B167" s="1746"/>
      <c r="C167" s="1747"/>
      <c r="D167" s="1747"/>
      <c r="E167" s="1747"/>
      <c r="F167" s="1747"/>
      <c r="G167" s="1747"/>
      <c r="H167" s="1747"/>
      <c r="I167" s="1747"/>
      <c r="J167" s="1747"/>
      <c r="K167" s="1747"/>
      <c r="L167" s="1747"/>
      <c r="M167" s="1747">
        <f t="shared" si="17"/>
        <v>0</v>
      </c>
      <c r="N167" s="1747"/>
      <c r="Q167" s="1749"/>
    </row>
    <row r="168" spans="1:17" s="1754" customFormat="1" ht="17.100000000000001" hidden="1" customHeight="1">
      <c r="A168" s="1745" t="s">
        <v>159</v>
      </c>
      <c r="B168" s="1756"/>
      <c r="C168" s="1758"/>
      <c r="D168" s="1758"/>
      <c r="E168" s="1758"/>
      <c r="F168" s="1758"/>
      <c r="G168" s="1758"/>
      <c r="H168" s="1758"/>
      <c r="I168" s="1758"/>
      <c r="J168" s="1758"/>
      <c r="K168" s="1758"/>
      <c r="L168" s="1758"/>
      <c r="M168" s="1753">
        <f t="shared" si="17"/>
        <v>0</v>
      </c>
      <c r="N168" s="1753"/>
      <c r="Q168" s="1755"/>
    </row>
    <row r="169" spans="1:17" s="1754" customFormat="1" ht="17.100000000000001" hidden="1" customHeight="1">
      <c r="A169" s="1745" t="s">
        <v>170</v>
      </c>
      <c r="B169" s="1756"/>
      <c r="C169" s="1753"/>
      <c r="D169" s="1753"/>
      <c r="E169" s="1753"/>
      <c r="F169" s="1753"/>
      <c r="G169" s="1753"/>
      <c r="H169" s="1753"/>
      <c r="I169" s="1753"/>
      <c r="J169" s="1753"/>
      <c r="K169" s="1753"/>
      <c r="L169" s="1753"/>
      <c r="M169" s="1753">
        <f t="shared" si="17"/>
        <v>0</v>
      </c>
      <c r="N169" s="1753"/>
      <c r="Q169" s="1755"/>
    </row>
    <row r="170" spans="1:17" s="1754" customFormat="1" ht="17.100000000000001" hidden="1" customHeight="1">
      <c r="A170" s="1745" t="s">
        <v>176</v>
      </c>
      <c r="B170" s="1756"/>
      <c r="C170" s="1753"/>
      <c r="D170" s="1753"/>
      <c r="E170" s="1753"/>
      <c r="F170" s="1753"/>
      <c r="G170" s="1753"/>
      <c r="H170" s="1753"/>
      <c r="I170" s="1753"/>
      <c r="J170" s="1753"/>
      <c r="K170" s="1753"/>
      <c r="L170" s="1753"/>
      <c r="M170" s="1753">
        <f t="shared" si="17"/>
        <v>0</v>
      </c>
      <c r="N170" s="1753"/>
      <c r="Q170" s="1755"/>
    </row>
    <row r="176" spans="1:17" s="1748" customFormat="1" ht="17.100000000000001" customHeight="1">
      <c r="A176" s="1731"/>
      <c r="B176" s="1742"/>
      <c r="C176" s="1732"/>
      <c r="D176" s="1732"/>
      <c r="E176" s="1732"/>
      <c r="F176" s="1732"/>
      <c r="G176" s="1732"/>
      <c r="H176" s="1732"/>
      <c r="I176" s="1732"/>
      <c r="J176" s="1732"/>
      <c r="K176" s="1732"/>
      <c r="L176" s="1732"/>
      <c r="M176" s="1732"/>
      <c r="N176" s="1732"/>
      <c r="Q176" s="1749"/>
    </row>
    <row r="177" spans="1:17" s="1748" customFormat="1" ht="17.100000000000001" customHeight="1">
      <c r="A177" s="1731"/>
      <c r="B177" s="1742"/>
      <c r="C177" s="1732"/>
      <c r="D177" s="1732"/>
      <c r="E177" s="1732"/>
      <c r="F177" s="1732"/>
      <c r="G177" s="1732"/>
      <c r="H177" s="1732"/>
      <c r="I177" s="1732"/>
      <c r="J177" s="1732"/>
      <c r="K177" s="1732"/>
      <c r="L177" s="1732"/>
      <c r="M177" s="1732"/>
      <c r="N177" s="1732"/>
      <c r="Q177" s="1749"/>
    </row>
    <row r="178" spans="1:17" s="1754" customFormat="1" ht="17.100000000000001" customHeight="1">
      <c r="A178" s="1731"/>
      <c r="B178" s="1742"/>
      <c r="C178" s="1732"/>
      <c r="D178" s="1732"/>
      <c r="E178" s="1732"/>
      <c r="F178" s="1732"/>
      <c r="G178" s="1732"/>
      <c r="H178" s="1732"/>
      <c r="I178" s="1732"/>
      <c r="J178" s="1732"/>
      <c r="K178" s="1732"/>
      <c r="L178" s="1732"/>
      <c r="M178" s="1732"/>
      <c r="N178" s="1732"/>
      <c r="Q178" s="1755"/>
    </row>
    <row r="179" spans="1:17" s="1754" customFormat="1" ht="17.100000000000001" customHeight="1">
      <c r="A179" s="1731"/>
      <c r="B179" s="1742"/>
      <c r="C179" s="1732"/>
      <c r="D179" s="1732"/>
      <c r="E179" s="1732"/>
      <c r="F179" s="1732"/>
      <c r="G179" s="1732"/>
      <c r="H179" s="1732"/>
      <c r="I179" s="1732"/>
      <c r="J179" s="1732"/>
      <c r="K179" s="1732"/>
      <c r="L179" s="1732"/>
      <c r="M179" s="1732"/>
      <c r="N179" s="1732"/>
      <c r="Q179" s="1755"/>
    </row>
    <row r="180" spans="1:17" s="1754" customFormat="1" ht="17.100000000000001" customHeight="1">
      <c r="A180" s="1731"/>
      <c r="B180" s="1742"/>
      <c r="C180" s="1732"/>
      <c r="D180" s="1732"/>
      <c r="E180" s="1732"/>
      <c r="F180" s="1732"/>
      <c r="G180" s="1732"/>
      <c r="H180" s="1732"/>
      <c r="I180" s="1732"/>
      <c r="J180" s="1732"/>
      <c r="K180" s="1732"/>
      <c r="L180" s="1732"/>
      <c r="M180" s="1732"/>
      <c r="N180" s="1732"/>
      <c r="Q180" s="1755"/>
    </row>
  </sheetData>
  <pageMargins left="0.78740157480314965" right="0.59055118110236227" top="0.59055118110236227" bottom="0.19685039370078741" header="0.23622047244094491" footer="0.47244094488188981"/>
  <pageSetup paperSize="9" scale="90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W200"/>
  <sheetViews>
    <sheetView zoomScale="90" zoomScaleNormal="90" workbookViewId="0">
      <selection activeCell="U21" sqref="U21"/>
    </sheetView>
  </sheetViews>
  <sheetFormatPr defaultRowHeight="17.100000000000001" customHeight="1"/>
  <cols>
    <col min="1" max="1" width="4.28515625" style="1872" customWidth="1"/>
    <col min="2" max="2" width="21.140625" style="1872" customWidth="1"/>
    <col min="3" max="3" width="11.85546875" style="186" customWidth="1"/>
    <col min="4" max="4" width="5.7109375" style="1872" customWidth="1"/>
    <col min="5" max="14" width="5.28515625" style="1872" customWidth="1"/>
    <col min="15" max="15" width="6.28515625" style="1872" customWidth="1"/>
    <col min="16" max="16" width="5.7109375" style="1976" customWidth="1"/>
    <col min="17" max="18" width="1.7109375" style="173" customWidth="1"/>
    <col min="19" max="256" width="9.140625" style="173"/>
    <col min="257" max="257" width="4.28515625" style="173" customWidth="1"/>
    <col min="258" max="258" width="21.140625" style="173" customWidth="1"/>
    <col min="259" max="259" width="11.85546875" style="173" customWidth="1"/>
    <col min="260" max="260" width="5.7109375" style="173" customWidth="1"/>
    <col min="261" max="270" width="5.28515625" style="173" customWidth="1"/>
    <col min="271" max="271" width="6.28515625" style="173" customWidth="1"/>
    <col min="272" max="272" width="5.7109375" style="173" customWidth="1"/>
    <col min="273" max="274" width="1.7109375" style="173" customWidth="1"/>
    <col min="275" max="512" width="9.140625" style="173"/>
    <col min="513" max="513" width="4.28515625" style="173" customWidth="1"/>
    <col min="514" max="514" width="21.140625" style="173" customWidth="1"/>
    <col min="515" max="515" width="11.85546875" style="173" customWidth="1"/>
    <col min="516" max="516" width="5.7109375" style="173" customWidth="1"/>
    <col min="517" max="526" width="5.28515625" style="173" customWidth="1"/>
    <col min="527" max="527" width="6.28515625" style="173" customWidth="1"/>
    <col min="528" max="528" width="5.7109375" style="173" customWidth="1"/>
    <col min="529" max="530" width="1.7109375" style="173" customWidth="1"/>
    <col min="531" max="768" width="9.140625" style="173"/>
    <col min="769" max="769" width="4.28515625" style="173" customWidth="1"/>
    <col min="770" max="770" width="21.140625" style="173" customWidth="1"/>
    <col min="771" max="771" width="11.85546875" style="173" customWidth="1"/>
    <col min="772" max="772" width="5.7109375" style="173" customWidth="1"/>
    <col min="773" max="782" width="5.28515625" style="173" customWidth="1"/>
    <col min="783" max="783" width="6.28515625" style="173" customWidth="1"/>
    <col min="784" max="784" width="5.7109375" style="173" customWidth="1"/>
    <col min="785" max="786" width="1.7109375" style="173" customWidth="1"/>
    <col min="787" max="1024" width="9.140625" style="173"/>
    <col min="1025" max="1025" width="4.28515625" style="173" customWidth="1"/>
    <col min="1026" max="1026" width="21.140625" style="173" customWidth="1"/>
    <col min="1027" max="1027" width="11.85546875" style="173" customWidth="1"/>
    <col min="1028" max="1028" width="5.7109375" style="173" customWidth="1"/>
    <col min="1029" max="1038" width="5.28515625" style="173" customWidth="1"/>
    <col min="1039" max="1039" width="6.28515625" style="173" customWidth="1"/>
    <col min="1040" max="1040" width="5.7109375" style="173" customWidth="1"/>
    <col min="1041" max="1042" width="1.7109375" style="173" customWidth="1"/>
    <col min="1043" max="1280" width="9.140625" style="173"/>
    <col min="1281" max="1281" width="4.28515625" style="173" customWidth="1"/>
    <col min="1282" max="1282" width="21.140625" style="173" customWidth="1"/>
    <col min="1283" max="1283" width="11.85546875" style="173" customWidth="1"/>
    <col min="1284" max="1284" width="5.7109375" style="173" customWidth="1"/>
    <col min="1285" max="1294" width="5.28515625" style="173" customWidth="1"/>
    <col min="1295" max="1295" width="6.28515625" style="173" customWidth="1"/>
    <col min="1296" max="1296" width="5.7109375" style="173" customWidth="1"/>
    <col min="1297" max="1298" width="1.7109375" style="173" customWidth="1"/>
    <col min="1299" max="1536" width="9.140625" style="173"/>
    <col min="1537" max="1537" width="4.28515625" style="173" customWidth="1"/>
    <col min="1538" max="1538" width="21.140625" style="173" customWidth="1"/>
    <col min="1539" max="1539" width="11.85546875" style="173" customWidth="1"/>
    <col min="1540" max="1540" width="5.7109375" style="173" customWidth="1"/>
    <col min="1541" max="1550" width="5.28515625" style="173" customWidth="1"/>
    <col min="1551" max="1551" width="6.28515625" style="173" customWidth="1"/>
    <col min="1552" max="1552" width="5.7109375" style="173" customWidth="1"/>
    <col min="1553" max="1554" width="1.7109375" style="173" customWidth="1"/>
    <col min="1555" max="1792" width="9.140625" style="173"/>
    <col min="1793" max="1793" width="4.28515625" style="173" customWidth="1"/>
    <col min="1794" max="1794" width="21.140625" style="173" customWidth="1"/>
    <col min="1795" max="1795" width="11.85546875" style="173" customWidth="1"/>
    <col min="1796" max="1796" width="5.7109375" style="173" customWidth="1"/>
    <col min="1797" max="1806" width="5.28515625" style="173" customWidth="1"/>
    <col min="1807" max="1807" width="6.28515625" style="173" customWidth="1"/>
    <col min="1808" max="1808" width="5.7109375" style="173" customWidth="1"/>
    <col min="1809" max="1810" width="1.7109375" style="173" customWidth="1"/>
    <col min="1811" max="2048" width="9.140625" style="173"/>
    <col min="2049" max="2049" width="4.28515625" style="173" customWidth="1"/>
    <col min="2050" max="2050" width="21.140625" style="173" customWidth="1"/>
    <col min="2051" max="2051" width="11.85546875" style="173" customWidth="1"/>
    <col min="2052" max="2052" width="5.7109375" style="173" customWidth="1"/>
    <col min="2053" max="2062" width="5.28515625" style="173" customWidth="1"/>
    <col min="2063" max="2063" width="6.28515625" style="173" customWidth="1"/>
    <col min="2064" max="2064" width="5.7109375" style="173" customWidth="1"/>
    <col min="2065" max="2066" width="1.7109375" style="173" customWidth="1"/>
    <col min="2067" max="2304" width="9.140625" style="173"/>
    <col min="2305" max="2305" width="4.28515625" style="173" customWidth="1"/>
    <col min="2306" max="2306" width="21.140625" style="173" customWidth="1"/>
    <col min="2307" max="2307" width="11.85546875" style="173" customWidth="1"/>
    <col min="2308" max="2308" width="5.7109375" style="173" customWidth="1"/>
    <col min="2309" max="2318" width="5.28515625" style="173" customWidth="1"/>
    <col min="2319" max="2319" width="6.28515625" style="173" customWidth="1"/>
    <col min="2320" max="2320" width="5.7109375" style="173" customWidth="1"/>
    <col min="2321" max="2322" width="1.7109375" style="173" customWidth="1"/>
    <col min="2323" max="2560" width="9.140625" style="173"/>
    <col min="2561" max="2561" width="4.28515625" style="173" customWidth="1"/>
    <col min="2562" max="2562" width="21.140625" style="173" customWidth="1"/>
    <col min="2563" max="2563" width="11.85546875" style="173" customWidth="1"/>
    <col min="2564" max="2564" width="5.7109375" style="173" customWidth="1"/>
    <col min="2565" max="2574" width="5.28515625" style="173" customWidth="1"/>
    <col min="2575" max="2575" width="6.28515625" style="173" customWidth="1"/>
    <col min="2576" max="2576" width="5.7109375" style="173" customWidth="1"/>
    <col min="2577" max="2578" width="1.7109375" style="173" customWidth="1"/>
    <col min="2579" max="2816" width="9.140625" style="173"/>
    <col min="2817" max="2817" width="4.28515625" style="173" customWidth="1"/>
    <col min="2818" max="2818" width="21.140625" style="173" customWidth="1"/>
    <col min="2819" max="2819" width="11.85546875" style="173" customWidth="1"/>
    <col min="2820" max="2820" width="5.7109375" style="173" customWidth="1"/>
    <col min="2821" max="2830" width="5.28515625" style="173" customWidth="1"/>
    <col min="2831" max="2831" width="6.28515625" style="173" customWidth="1"/>
    <col min="2832" max="2832" width="5.7109375" style="173" customWidth="1"/>
    <col min="2833" max="2834" width="1.7109375" style="173" customWidth="1"/>
    <col min="2835" max="3072" width="9.140625" style="173"/>
    <col min="3073" max="3073" width="4.28515625" style="173" customWidth="1"/>
    <col min="3074" max="3074" width="21.140625" style="173" customWidth="1"/>
    <col min="3075" max="3075" width="11.85546875" style="173" customWidth="1"/>
    <col min="3076" max="3076" width="5.7109375" style="173" customWidth="1"/>
    <col min="3077" max="3086" width="5.28515625" style="173" customWidth="1"/>
    <col min="3087" max="3087" width="6.28515625" style="173" customWidth="1"/>
    <col min="3088" max="3088" width="5.7109375" style="173" customWidth="1"/>
    <col min="3089" max="3090" width="1.7109375" style="173" customWidth="1"/>
    <col min="3091" max="3328" width="9.140625" style="173"/>
    <col min="3329" max="3329" width="4.28515625" style="173" customWidth="1"/>
    <col min="3330" max="3330" width="21.140625" style="173" customWidth="1"/>
    <col min="3331" max="3331" width="11.85546875" style="173" customWidth="1"/>
    <col min="3332" max="3332" width="5.7109375" style="173" customWidth="1"/>
    <col min="3333" max="3342" width="5.28515625" style="173" customWidth="1"/>
    <col min="3343" max="3343" width="6.28515625" style="173" customWidth="1"/>
    <col min="3344" max="3344" width="5.7109375" style="173" customWidth="1"/>
    <col min="3345" max="3346" width="1.7109375" style="173" customWidth="1"/>
    <col min="3347" max="3584" width="9.140625" style="173"/>
    <col min="3585" max="3585" width="4.28515625" style="173" customWidth="1"/>
    <col min="3586" max="3586" width="21.140625" style="173" customWidth="1"/>
    <col min="3587" max="3587" width="11.85546875" style="173" customWidth="1"/>
    <col min="3588" max="3588" width="5.7109375" style="173" customWidth="1"/>
    <col min="3589" max="3598" width="5.28515625" style="173" customWidth="1"/>
    <col min="3599" max="3599" width="6.28515625" style="173" customWidth="1"/>
    <col min="3600" max="3600" width="5.7109375" style="173" customWidth="1"/>
    <col min="3601" max="3602" width="1.7109375" style="173" customWidth="1"/>
    <col min="3603" max="3840" width="9.140625" style="173"/>
    <col min="3841" max="3841" width="4.28515625" style="173" customWidth="1"/>
    <col min="3842" max="3842" width="21.140625" style="173" customWidth="1"/>
    <col min="3843" max="3843" width="11.85546875" style="173" customWidth="1"/>
    <col min="3844" max="3844" width="5.7109375" style="173" customWidth="1"/>
    <col min="3845" max="3854" width="5.28515625" style="173" customWidth="1"/>
    <col min="3855" max="3855" width="6.28515625" style="173" customWidth="1"/>
    <col min="3856" max="3856" width="5.7109375" style="173" customWidth="1"/>
    <col min="3857" max="3858" width="1.7109375" style="173" customWidth="1"/>
    <col min="3859" max="4096" width="9.140625" style="173"/>
    <col min="4097" max="4097" width="4.28515625" style="173" customWidth="1"/>
    <col min="4098" max="4098" width="21.140625" style="173" customWidth="1"/>
    <col min="4099" max="4099" width="11.85546875" style="173" customWidth="1"/>
    <col min="4100" max="4100" width="5.7109375" style="173" customWidth="1"/>
    <col min="4101" max="4110" width="5.28515625" style="173" customWidth="1"/>
    <col min="4111" max="4111" width="6.28515625" style="173" customWidth="1"/>
    <col min="4112" max="4112" width="5.7109375" style="173" customWidth="1"/>
    <col min="4113" max="4114" width="1.7109375" style="173" customWidth="1"/>
    <col min="4115" max="4352" width="9.140625" style="173"/>
    <col min="4353" max="4353" width="4.28515625" style="173" customWidth="1"/>
    <col min="4354" max="4354" width="21.140625" style="173" customWidth="1"/>
    <col min="4355" max="4355" width="11.85546875" style="173" customWidth="1"/>
    <col min="4356" max="4356" width="5.7109375" style="173" customWidth="1"/>
    <col min="4357" max="4366" width="5.28515625" style="173" customWidth="1"/>
    <col min="4367" max="4367" width="6.28515625" style="173" customWidth="1"/>
    <col min="4368" max="4368" width="5.7109375" style="173" customWidth="1"/>
    <col min="4369" max="4370" width="1.7109375" style="173" customWidth="1"/>
    <col min="4371" max="4608" width="9.140625" style="173"/>
    <col min="4609" max="4609" width="4.28515625" style="173" customWidth="1"/>
    <col min="4610" max="4610" width="21.140625" style="173" customWidth="1"/>
    <col min="4611" max="4611" width="11.85546875" style="173" customWidth="1"/>
    <col min="4612" max="4612" width="5.7109375" style="173" customWidth="1"/>
    <col min="4613" max="4622" width="5.28515625" style="173" customWidth="1"/>
    <col min="4623" max="4623" width="6.28515625" style="173" customWidth="1"/>
    <col min="4624" max="4624" width="5.7109375" style="173" customWidth="1"/>
    <col min="4625" max="4626" width="1.7109375" style="173" customWidth="1"/>
    <col min="4627" max="4864" width="9.140625" style="173"/>
    <col min="4865" max="4865" width="4.28515625" style="173" customWidth="1"/>
    <col min="4866" max="4866" width="21.140625" style="173" customWidth="1"/>
    <col min="4867" max="4867" width="11.85546875" style="173" customWidth="1"/>
    <col min="4868" max="4868" width="5.7109375" style="173" customWidth="1"/>
    <col min="4869" max="4878" width="5.28515625" style="173" customWidth="1"/>
    <col min="4879" max="4879" width="6.28515625" style="173" customWidth="1"/>
    <col min="4880" max="4880" width="5.7109375" style="173" customWidth="1"/>
    <col min="4881" max="4882" width="1.7109375" style="173" customWidth="1"/>
    <col min="4883" max="5120" width="9.140625" style="173"/>
    <col min="5121" max="5121" width="4.28515625" style="173" customWidth="1"/>
    <col min="5122" max="5122" width="21.140625" style="173" customWidth="1"/>
    <col min="5123" max="5123" width="11.85546875" style="173" customWidth="1"/>
    <col min="5124" max="5124" width="5.7109375" style="173" customWidth="1"/>
    <col min="5125" max="5134" width="5.28515625" style="173" customWidth="1"/>
    <col min="5135" max="5135" width="6.28515625" style="173" customWidth="1"/>
    <col min="5136" max="5136" width="5.7109375" style="173" customWidth="1"/>
    <col min="5137" max="5138" width="1.7109375" style="173" customWidth="1"/>
    <col min="5139" max="5376" width="9.140625" style="173"/>
    <col min="5377" max="5377" width="4.28515625" style="173" customWidth="1"/>
    <col min="5378" max="5378" width="21.140625" style="173" customWidth="1"/>
    <col min="5379" max="5379" width="11.85546875" style="173" customWidth="1"/>
    <col min="5380" max="5380" width="5.7109375" style="173" customWidth="1"/>
    <col min="5381" max="5390" width="5.28515625" style="173" customWidth="1"/>
    <col min="5391" max="5391" width="6.28515625" style="173" customWidth="1"/>
    <col min="5392" max="5392" width="5.7109375" style="173" customWidth="1"/>
    <col min="5393" max="5394" width="1.7109375" style="173" customWidth="1"/>
    <col min="5395" max="5632" width="9.140625" style="173"/>
    <col min="5633" max="5633" width="4.28515625" style="173" customWidth="1"/>
    <col min="5634" max="5634" width="21.140625" style="173" customWidth="1"/>
    <col min="5635" max="5635" width="11.85546875" style="173" customWidth="1"/>
    <col min="5636" max="5636" width="5.7109375" style="173" customWidth="1"/>
    <col min="5637" max="5646" width="5.28515625" style="173" customWidth="1"/>
    <col min="5647" max="5647" width="6.28515625" style="173" customWidth="1"/>
    <col min="5648" max="5648" width="5.7109375" style="173" customWidth="1"/>
    <col min="5649" max="5650" width="1.7109375" style="173" customWidth="1"/>
    <col min="5651" max="5888" width="9.140625" style="173"/>
    <col min="5889" max="5889" width="4.28515625" style="173" customWidth="1"/>
    <col min="5890" max="5890" width="21.140625" style="173" customWidth="1"/>
    <col min="5891" max="5891" width="11.85546875" style="173" customWidth="1"/>
    <col min="5892" max="5892" width="5.7109375" style="173" customWidth="1"/>
    <col min="5893" max="5902" width="5.28515625" style="173" customWidth="1"/>
    <col min="5903" max="5903" width="6.28515625" style="173" customWidth="1"/>
    <col min="5904" max="5904" width="5.7109375" style="173" customWidth="1"/>
    <col min="5905" max="5906" width="1.7109375" style="173" customWidth="1"/>
    <col min="5907" max="6144" width="9.140625" style="173"/>
    <col min="6145" max="6145" width="4.28515625" style="173" customWidth="1"/>
    <col min="6146" max="6146" width="21.140625" style="173" customWidth="1"/>
    <col min="6147" max="6147" width="11.85546875" style="173" customWidth="1"/>
    <col min="6148" max="6148" width="5.7109375" style="173" customWidth="1"/>
    <col min="6149" max="6158" width="5.28515625" style="173" customWidth="1"/>
    <col min="6159" max="6159" width="6.28515625" style="173" customWidth="1"/>
    <col min="6160" max="6160" width="5.7109375" style="173" customWidth="1"/>
    <col min="6161" max="6162" width="1.7109375" style="173" customWidth="1"/>
    <col min="6163" max="6400" width="9.140625" style="173"/>
    <col min="6401" max="6401" width="4.28515625" style="173" customWidth="1"/>
    <col min="6402" max="6402" width="21.140625" style="173" customWidth="1"/>
    <col min="6403" max="6403" width="11.85546875" style="173" customWidth="1"/>
    <col min="6404" max="6404" width="5.7109375" style="173" customWidth="1"/>
    <col min="6405" max="6414" width="5.28515625" style="173" customWidth="1"/>
    <col min="6415" max="6415" width="6.28515625" style="173" customWidth="1"/>
    <col min="6416" max="6416" width="5.7109375" style="173" customWidth="1"/>
    <col min="6417" max="6418" width="1.7109375" style="173" customWidth="1"/>
    <col min="6419" max="6656" width="9.140625" style="173"/>
    <col min="6657" max="6657" width="4.28515625" style="173" customWidth="1"/>
    <col min="6658" max="6658" width="21.140625" style="173" customWidth="1"/>
    <col min="6659" max="6659" width="11.85546875" style="173" customWidth="1"/>
    <col min="6660" max="6660" width="5.7109375" style="173" customWidth="1"/>
    <col min="6661" max="6670" width="5.28515625" style="173" customWidth="1"/>
    <col min="6671" max="6671" width="6.28515625" style="173" customWidth="1"/>
    <col min="6672" max="6672" width="5.7109375" style="173" customWidth="1"/>
    <col min="6673" max="6674" width="1.7109375" style="173" customWidth="1"/>
    <col min="6675" max="6912" width="9.140625" style="173"/>
    <col min="6913" max="6913" width="4.28515625" style="173" customWidth="1"/>
    <col min="6914" max="6914" width="21.140625" style="173" customWidth="1"/>
    <col min="6915" max="6915" width="11.85546875" style="173" customWidth="1"/>
    <col min="6916" max="6916" width="5.7109375" style="173" customWidth="1"/>
    <col min="6917" max="6926" width="5.28515625" style="173" customWidth="1"/>
    <col min="6927" max="6927" width="6.28515625" style="173" customWidth="1"/>
    <col min="6928" max="6928" width="5.7109375" style="173" customWidth="1"/>
    <col min="6929" max="6930" width="1.7109375" style="173" customWidth="1"/>
    <col min="6931" max="7168" width="9.140625" style="173"/>
    <col min="7169" max="7169" width="4.28515625" style="173" customWidth="1"/>
    <col min="7170" max="7170" width="21.140625" style="173" customWidth="1"/>
    <col min="7171" max="7171" width="11.85546875" style="173" customWidth="1"/>
    <col min="7172" max="7172" width="5.7109375" style="173" customWidth="1"/>
    <col min="7173" max="7182" width="5.28515625" style="173" customWidth="1"/>
    <col min="7183" max="7183" width="6.28515625" style="173" customWidth="1"/>
    <col min="7184" max="7184" width="5.7109375" style="173" customWidth="1"/>
    <col min="7185" max="7186" width="1.7109375" style="173" customWidth="1"/>
    <col min="7187" max="7424" width="9.140625" style="173"/>
    <col min="7425" max="7425" width="4.28515625" style="173" customWidth="1"/>
    <col min="7426" max="7426" width="21.140625" style="173" customWidth="1"/>
    <col min="7427" max="7427" width="11.85546875" style="173" customWidth="1"/>
    <col min="7428" max="7428" width="5.7109375" style="173" customWidth="1"/>
    <col min="7429" max="7438" width="5.28515625" style="173" customWidth="1"/>
    <col min="7439" max="7439" width="6.28515625" style="173" customWidth="1"/>
    <col min="7440" max="7440" width="5.7109375" style="173" customWidth="1"/>
    <col min="7441" max="7442" width="1.7109375" style="173" customWidth="1"/>
    <col min="7443" max="7680" width="9.140625" style="173"/>
    <col min="7681" max="7681" width="4.28515625" style="173" customWidth="1"/>
    <col min="7682" max="7682" width="21.140625" style="173" customWidth="1"/>
    <col min="7683" max="7683" width="11.85546875" style="173" customWidth="1"/>
    <col min="7684" max="7684" width="5.7109375" style="173" customWidth="1"/>
    <col min="7685" max="7694" width="5.28515625" style="173" customWidth="1"/>
    <col min="7695" max="7695" width="6.28515625" style="173" customWidth="1"/>
    <col min="7696" max="7696" width="5.7109375" style="173" customWidth="1"/>
    <col min="7697" max="7698" width="1.7109375" style="173" customWidth="1"/>
    <col min="7699" max="7936" width="9.140625" style="173"/>
    <col min="7937" max="7937" width="4.28515625" style="173" customWidth="1"/>
    <col min="7938" max="7938" width="21.140625" style="173" customWidth="1"/>
    <col min="7939" max="7939" width="11.85546875" style="173" customWidth="1"/>
    <col min="7940" max="7940" width="5.7109375" style="173" customWidth="1"/>
    <col min="7941" max="7950" width="5.28515625" style="173" customWidth="1"/>
    <col min="7951" max="7951" width="6.28515625" style="173" customWidth="1"/>
    <col min="7952" max="7952" width="5.7109375" style="173" customWidth="1"/>
    <col min="7953" max="7954" width="1.7109375" style="173" customWidth="1"/>
    <col min="7955" max="8192" width="9.140625" style="173"/>
    <col min="8193" max="8193" width="4.28515625" style="173" customWidth="1"/>
    <col min="8194" max="8194" width="21.140625" style="173" customWidth="1"/>
    <col min="8195" max="8195" width="11.85546875" style="173" customWidth="1"/>
    <col min="8196" max="8196" width="5.7109375" style="173" customWidth="1"/>
    <col min="8197" max="8206" width="5.28515625" style="173" customWidth="1"/>
    <col min="8207" max="8207" width="6.28515625" style="173" customWidth="1"/>
    <col min="8208" max="8208" width="5.7109375" style="173" customWidth="1"/>
    <col min="8209" max="8210" width="1.7109375" style="173" customWidth="1"/>
    <col min="8211" max="8448" width="9.140625" style="173"/>
    <col min="8449" max="8449" width="4.28515625" style="173" customWidth="1"/>
    <col min="8450" max="8450" width="21.140625" style="173" customWidth="1"/>
    <col min="8451" max="8451" width="11.85546875" style="173" customWidth="1"/>
    <col min="8452" max="8452" width="5.7109375" style="173" customWidth="1"/>
    <col min="8453" max="8462" width="5.28515625" style="173" customWidth="1"/>
    <col min="8463" max="8463" width="6.28515625" style="173" customWidth="1"/>
    <col min="8464" max="8464" width="5.7109375" style="173" customWidth="1"/>
    <col min="8465" max="8466" width="1.7109375" style="173" customWidth="1"/>
    <col min="8467" max="8704" width="9.140625" style="173"/>
    <col min="8705" max="8705" width="4.28515625" style="173" customWidth="1"/>
    <col min="8706" max="8706" width="21.140625" style="173" customWidth="1"/>
    <col min="8707" max="8707" width="11.85546875" style="173" customWidth="1"/>
    <col min="8708" max="8708" width="5.7109375" style="173" customWidth="1"/>
    <col min="8709" max="8718" width="5.28515625" style="173" customWidth="1"/>
    <col min="8719" max="8719" width="6.28515625" style="173" customWidth="1"/>
    <col min="8720" max="8720" width="5.7109375" style="173" customWidth="1"/>
    <col min="8721" max="8722" width="1.7109375" style="173" customWidth="1"/>
    <col min="8723" max="8960" width="9.140625" style="173"/>
    <col min="8961" max="8961" width="4.28515625" style="173" customWidth="1"/>
    <col min="8962" max="8962" width="21.140625" style="173" customWidth="1"/>
    <col min="8963" max="8963" width="11.85546875" style="173" customWidth="1"/>
    <col min="8964" max="8964" width="5.7109375" style="173" customWidth="1"/>
    <col min="8965" max="8974" width="5.28515625" style="173" customWidth="1"/>
    <col min="8975" max="8975" width="6.28515625" style="173" customWidth="1"/>
    <col min="8976" max="8976" width="5.7109375" style="173" customWidth="1"/>
    <col min="8977" max="8978" width="1.7109375" style="173" customWidth="1"/>
    <col min="8979" max="9216" width="9.140625" style="173"/>
    <col min="9217" max="9217" width="4.28515625" style="173" customWidth="1"/>
    <col min="9218" max="9218" width="21.140625" style="173" customWidth="1"/>
    <col min="9219" max="9219" width="11.85546875" style="173" customWidth="1"/>
    <col min="9220" max="9220" width="5.7109375" style="173" customWidth="1"/>
    <col min="9221" max="9230" width="5.28515625" style="173" customWidth="1"/>
    <col min="9231" max="9231" width="6.28515625" style="173" customWidth="1"/>
    <col min="9232" max="9232" width="5.7109375" style="173" customWidth="1"/>
    <col min="9233" max="9234" width="1.7109375" style="173" customWidth="1"/>
    <col min="9235" max="9472" width="9.140625" style="173"/>
    <col min="9473" max="9473" width="4.28515625" style="173" customWidth="1"/>
    <col min="9474" max="9474" width="21.140625" style="173" customWidth="1"/>
    <col min="9475" max="9475" width="11.85546875" style="173" customWidth="1"/>
    <col min="9476" max="9476" width="5.7109375" style="173" customWidth="1"/>
    <col min="9477" max="9486" width="5.28515625" style="173" customWidth="1"/>
    <col min="9487" max="9487" width="6.28515625" style="173" customWidth="1"/>
    <col min="9488" max="9488" width="5.7109375" style="173" customWidth="1"/>
    <col min="9489" max="9490" width="1.7109375" style="173" customWidth="1"/>
    <col min="9491" max="9728" width="9.140625" style="173"/>
    <col min="9729" max="9729" width="4.28515625" style="173" customWidth="1"/>
    <col min="9730" max="9730" width="21.140625" style="173" customWidth="1"/>
    <col min="9731" max="9731" width="11.85546875" style="173" customWidth="1"/>
    <col min="9732" max="9732" width="5.7109375" style="173" customWidth="1"/>
    <col min="9733" max="9742" width="5.28515625" style="173" customWidth="1"/>
    <col min="9743" max="9743" width="6.28515625" style="173" customWidth="1"/>
    <col min="9744" max="9744" width="5.7109375" style="173" customWidth="1"/>
    <col min="9745" max="9746" width="1.7109375" style="173" customWidth="1"/>
    <col min="9747" max="9984" width="9.140625" style="173"/>
    <col min="9985" max="9985" width="4.28515625" style="173" customWidth="1"/>
    <col min="9986" max="9986" width="21.140625" style="173" customWidth="1"/>
    <col min="9987" max="9987" width="11.85546875" style="173" customWidth="1"/>
    <col min="9988" max="9988" width="5.7109375" style="173" customWidth="1"/>
    <col min="9989" max="9998" width="5.28515625" style="173" customWidth="1"/>
    <col min="9999" max="9999" width="6.28515625" style="173" customWidth="1"/>
    <col min="10000" max="10000" width="5.7109375" style="173" customWidth="1"/>
    <col min="10001" max="10002" width="1.7109375" style="173" customWidth="1"/>
    <col min="10003" max="10240" width="9.140625" style="173"/>
    <col min="10241" max="10241" width="4.28515625" style="173" customWidth="1"/>
    <col min="10242" max="10242" width="21.140625" style="173" customWidth="1"/>
    <col min="10243" max="10243" width="11.85546875" style="173" customWidth="1"/>
    <col min="10244" max="10244" width="5.7109375" style="173" customWidth="1"/>
    <col min="10245" max="10254" width="5.28515625" style="173" customWidth="1"/>
    <col min="10255" max="10255" width="6.28515625" style="173" customWidth="1"/>
    <col min="10256" max="10256" width="5.7109375" style="173" customWidth="1"/>
    <col min="10257" max="10258" width="1.7109375" style="173" customWidth="1"/>
    <col min="10259" max="10496" width="9.140625" style="173"/>
    <col min="10497" max="10497" width="4.28515625" style="173" customWidth="1"/>
    <col min="10498" max="10498" width="21.140625" style="173" customWidth="1"/>
    <col min="10499" max="10499" width="11.85546875" style="173" customWidth="1"/>
    <col min="10500" max="10500" width="5.7109375" style="173" customWidth="1"/>
    <col min="10501" max="10510" width="5.28515625" style="173" customWidth="1"/>
    <col min="10511" max="10511" width="6.28515625" style="173" customWidth="1"/>
    <col min="10512" max="10512" width="5.7109375" style="173" customWidth="1"/>
    <col min="10513" max="10514" width="1.7109375" style="173" customWidth="1"/>
    <col min="10515" max="10752" width="9.140625" style="173"/>
    <col min="10753" max="10753" width="4.28515625" style="173" customWidth="1"/>
    <col min="10754" max="10754" width="21.140625" style="173" customWidth="1"/>
    <col min="10755" max="10755" width="11.85546875" style="173" customWidth="1"/>
    <col min="10756" max="10756" width="5.7109375" style="173" customWidth="1"/>
    <col min="10757" max="10766" width="5.28515625" style="173" customWidth="1"/>
    <col min="10767" max="10767" width="6.28515625" style="173" customWidth="1"/>
    <col min="10768" max="10768" width="5.7109375" style="173" customWidth="1"/>
    <col min="10769" max="10770" width="1.7109375" style="173" customWidth="1"/>
    <col min="10771" max="11008" width="9.140625" style="173"/>
    <col min="11009" max="11009" width="4.28515625" style="173" customWidth="1"/>
    <col min="11010" max="11010" width="21.140625" style="173" customWidth="1"/>
    <col min="11011" max="11011" width="11.85546875" style="173" customWidth="1"/>
    <col min="11012" max="11012" width="5.7109375" style="173" customWidth="1"/>
    <col min="11013" max="11022" width="5.28515625" style="173" customWidth="1"/>
    <col min="11023" max="11023" width="6.28515625" style="173" customWidth="1"/>
    <col min="11024" max="11024" width="5.7109375" style="173" customWidth="1"/>
    <col min="11025" max="11026" width="1.7109375" style="173" customWidth="1"/>
    <col min="11027" max="11264" width="9.140625" style="173"/>
    <col min="11265" max="11265" width="4.28515625" style="173" customWidth="1"/>
    <col min="11266" max="11266" width="21.140625" style="173" customWidth="1"/>
    <col min="11267" max="11267" width="11.85546875" style="173" customWidth="1"/>
    <col min="11268" max="11268" width="5.7109375" style="173" customWidth="1"/>
    <col min="11269" max="11278" width="5.28515625" style="173" customWidth="1"/>
    <col min="11279" max="11279" width="6.28515625" style="173" customWidth="1"/>
    <col min="11280" max="11280" width="5.7109375" style="173" customWidth="1"/>
    <col min="11281" max="11282" width="1.7109375" style="173" customWidth="1"/>
    <col min="11283" max="11520" width="9.140625" style="173"/>
    <col min="11521" max="11521" width="4.28515625" style="173" customWidth="1"/>
    <col min="11522" max="11522" width="21.140625" style="173" customWidth="1"/>
    <col min="11523" max="11523" width="11.85546875" style="173" customWidth="1"/>
    <col min="11524" max="11524" width="5.7109375" style="173" customWidth="1"/>
    <col min="11525" max="11534" width="5.28515625" style="173" customWidth="1"/>
    <col min="11535" max="11535" width="6.28515625" style="173" customWidth="1"/>
    <col min="11536" max="11536" width="5.7109375" style="173" customWidth="1"/>
    <col min="11537" max="11538" width="1.7109375" style="173" customWidth="1"/>
    <col min="11539" max="11776" width="9.140625" style="173"/>
    <col min="11777" max="11777" width="4.28515625" style="173" customWidth="1"/>
    <col min="11778" max="11778" width="21.140625" style="173" customWidth="1"/>
    <col min="11779" max="11779" width="11.85546875" style="173" customWidth="1"/>
    <col min="11780" max="11780" width="5.7109375" style="173" customWidth="1"/>
    <col min="11781" max="11790" width="5.28515625" style="173" customWidth="1"/>
    <col min="11791" max="11791" width="6.28515625" style="173" customWidth="1"/>
    <col min="11792" max="11792" width="5.7109375" style="173" customWidth="1"/>
    <col min="11793" max="11794" width="1.7109375" style="173" customWidth="1"/>
    <col min="11795" max="12032" width="9.140625" style="173"/>
    <col min="12033" max="12033" width="4.28515625" style="173" customWidth="1"/>
    <col min="12034" max="12034" width="21.140625" style="173" customWidth="1"/>
    <col min="12035" max="12035" width="11.85546875" style="173" customWidth="1"/>
    <col min="12036" max="12036" width="5.7109375" style="173" customWidth="1"/>
    <col min="12037" max="12046" width="5.28515625" style="173" customWidth="1"/>
    <col min="12047" max="12047" width="6.28515625" style="173" customWidth="1"/>
    <col min="12048" max="12048" width="5.7109375" style="173" customWidth="1"/>
    <col min="12049" max="12050" width="1.7109375" style="173" customWidth="1"/>
    <col min="12051" max="12288" width="9.140625" style="173"/>
    <col min="12289" max="12289" width="4.28515625" style="173" customWidth="1"/>
    <col min="12290" max="12290" width="21.140625" style="173" customWidth="1"/>
    <col min="12291" max="12291" width="11.85546875" style="173" customWidth="1"/>
    <col min="12292" max="12292" width="5.7109375" style="173" customWidth="1"/>
    <col min="12293" max="12302" width="5.28515625" style="173" customWidth="1"/>
    <col min="12303" max="12303" width="6.28515625" style="173" customWidth="1"/>
    <col min="12304" max="12304" width="5.7109375" style="173" customWidth="1"/>
    <col min="12305" max="12306" width="1.7109375" style="173" customWidth="1"/>
    <col min="12307" max="12544" width="9.140625" style="173"/>
    <col min="12545" max="12545" width="4.28515625" style="173" customWidth="1"/>
    <col min="12546" max="12546" width="21.140625" style="173" customWidth="1"/>
    <col min="12547" max="12547" width="11.85546875" style="173" customWidth="1"/>
    <col min="12548" max="12548" width="5.7109375" style="173" customWidth="1"/>
    <col min="12549" max="12558" width="5.28515625" style="173" customWidth="1"/>
    <col min="12559" max="12559" width="6.28515625" style="173" customWidth="1"/>
    <col min="12560" max="12560" width="5.7109375" style="173" customWidth="1"/>
    <col min="12561" max="12562" width="1.7109375" style="173" customWidth="1"/>
    <col min="12563" max="12800" width="9.140625" style="173"/>
    <col min="12801" max="12801" width="4.28515625" style="173" customWidth="1"/>
    <col min="12802" max="12802" width="21.140625" style="173" customWidth="1"/>
    <col min="12803" max="12803" width="11.85546875" style="173" customWidth="1"/>
    <col min="12804" max="12804" width="5.7109375" style="173" customWidth="1"/>
    <col min="12805" max="12814" width="5.28515625" style="173" customWidth="1"/>
    <col min="12815" max="12815" width="6.28515625" style="173" customWidth="1"/>
    <col min="12816" max="12816" width="5.7109375" style="173" customWidth="1"/>
    <col min="12817" max="12818" width="1.7109375" style="173" customWidth="1"/>
    <col min="12819" max="13056" width="9.140625" style="173"/>
    <col min="13057" max="13057" width="4.28515625" style="173" customWidth="1"/>
    <col min="13058" max="13058" width="21.140625" style="173" customWidth="1"/>
    <col min="13059" max="13059" width="11.85546875" style="173" customWidth="1"/>
    <col min="13060" max="13060" width="5.7109375" style="173" customWidth="1"/>
    <col min="13061" max="13070" width="5.28515625" style="173" customWidth="1"/>
    <col min="13071" max="13071" width="6.28515625" style="173" customWidth="1"/>
    <col min="13072" max="13072" width="5.7109375" style="173" customWidth="1"/>
    <col min="13073" max="13074" width="1.7109375" style="173" customWidth="1"/>
    <col min="13075" max="13312" width="9.140625" style="173"/>
    <col min="13313" max="13313" width="4.28515625" style="173" customWidth="1"/>
    <col min="13314" max="13314" width="21.140625" style="173" customWidth="1"/>
    <col min="13315" max="13315" width="11.85546875" style="173" customWidth="1"/>
    <col min="13316" max="13316" width="5.7109375" style="173" customWidth="1"/>
    <col min="13317" max="13326" width="5.28515625" style="173" customWidth="1"/>
    <col min="13327" max="13327" width="6.28515625" style="173" customWidth="1"/>
    <col min="13328" max="13328" width="5.7109375" style="173" customWidth="1"/>
    <col min="13329" max="13330" width="1.7109375" style="173" customWidth="1"/>
    <col min="13331" max="13568" width="9.140625" style="173"/>
    <col min="13569" max="13569" width="4.28515625" style="173" customWidth="1"/>
    <col min="13570" max="13570" width="21.140625" style="173" customWidth="1"/>
    <col min="13571" max="13571" width="11.85546875" style="173" customWidth="1"/>
    <col min="13572" max="13572" width="5.7109375" style="173" customWidth="1"/>
    <col min="13573" max="13582" width="5.28515625" style="173" customWidth="1"/>
    <col min="13583" max="13583" width="6.28515625" style="173" customWidth="1"/>
    <col min="13584" max="13584" width="5.7109375" style="173" customWidth="1"/>
    <col min="13585" max="13586" width="1.7109375" style="173" customWidth="1"/>
    <col min="13587" max="13824" width="9.140625" style="173"/>
    <col min="13825" max="13825" width="4.28515625" style="173" customWidth="1"/>
    <col min="13826" max="13826" width="21.140625" style="173" customWidth="1"/>
    <col min="13827" max="13827" width="11.85546875" style="173" customWidth="1"/>
    <col min="13828" max="13828" width="5.7109375" style="173" customWidth="1"/>
    <col min="13829" max="13838" width="5.28515625" style="173" customWidth="1"/>
    <col min="13839" max="13839" width="6.28515625" style="173" customWidth="1"/>
    <col min="13840" max="13840" width="5.7109375" style="173" customWidth="1"/>
    <col min="13841" max="13842" width="1.7109375" style="173" customWidth="1"/>
    <col min="13843" max="14080" width="9.140625" style="173"/>
    <col min="14081" max="14081" width="4.28515625" style="173" customWidth="1"/>
    <col min="14082" max="14082" width="21.140625" style="173" customWidth="1"/>
    <col min="14083" max="14083" width="11.85546875" style="173" customWidth="1"/>
    <col min="14084" max="14084" width="5.7109375" style="173" customWidth="1"/>
    <col min="14085" max="14094" width="5.28515625" style="173" customWidth="1"/>
    <col min="14095" max="14095" width="6.28515625" style="173" customWidth="1"/>
    <col min="14096" max="14096" width="5.7109375" style="173" customWidth="1"/>
    <col min="14097" max="14098" width="1.7109375" style="173" customWidth="1"/>
    <col min="14099" max="14336" width="9.140625" style="173"/>
    <col min="14337" max="14337" width="4.28515625" style="173" customWidth="1"/>
    <col min="14338" max="14338" width="21.140625" style="173" customWidth="1"/>
    <col min="14339" max="14339" width="11.85546875" style="173" customWidth="1"/>
    <col min="14340" max="14340" width="5.7109375" style="173" customWidth="1"/>
    <col min="14341" max="14350" width="5.28515625" style="173" customWidth="1"/>
    <col min="14351" max="14351" width="6.28515625" style="173" customWidth="1"/>
    <col min="14352" max="14352" width="5.7109375" style="173" customWidth="1"/>
    <col min="14353" max="14354" width="1.7109375" style="173" customWidth="1"/>
    <col min="14355" max="14592" width="9.140625" style="173"/>
    <col min="14593" max="14593" width="4.28515625" style="173" customWidth="1"/>
    <col min="14594" max="14594" width="21.140625" style="173" customWidth="1"/>
    <col min="14595" max="14595" width="11.85546875" style="173" customWidth="1"/>
    <col min="14596" max="14596" width="5.7109375" style="173" customWidth="1"/>
    <col min="14597" max="14606" width="5.28515625" style="173" customWidth="1"/>
    <col min="14607" max="14607" width="6.28515625" style="173" customWidth="1"/>
    <col min="14608" max="14608" width="5.7109375" style="173" customWidth="1"/>
    <col min="14609" max="14610" width="1.7109375" style="173" customWidth="1"/>
    <col min="14611" max="14848" width="9.140625" style="173"/>
    <col min="14849" max="14849" width="4.28515625" style="173" customWidth="1"/>
    <col min="14850" max="14850" width="21.140625" style="173" customWidth="1"/>
    <col min="14851" max="14851" width="11.85546875" style="173" customWidth="1"/>
    <col min="14852" max="14852" width="5.7109375" style="173" customWidth="1"/>
    <col min="14853" max="14862" width="5.28515625" style="173" customWidth="1"/>
    <col min="14863" max="14863" width="6.28515625" style="173" customWidth="1"/>
    <col min="14864" max="14864" width="5.7109375" style="173" customWidth="1"/>
    <col min="14865" max="14866" width="1.7109375" style="173" customWidth="1"/>
    <col min="14867" max="15104" width="9.140625" style="173"/>
    <col min="15105" max="15105" width="4.28515625" style="173" customWidth="1"/>
    <col min="15106" max="15106" width="21.140625" style="173" customWidth="1"/>
    <col min="15107" max="15107" width="11.85546875" style="173" customWidth="1"/>
    <col min="15108" max="15108" width="5.7109375" style="173" customWidth="1"/>
    <col min="15109" max="15118" width="5.28515625" style="173" customWidth="1"/>
    <col min="15119" max="15119" width="6.28515625" style="173" customWidth="1"/>
    <col min="15120" max="15120" width="5.7109375" style="173" customWidth="1"/>
    <col min="15121" max="15122" width="1.7109375" style="173" customWidth="1"/>
    <col min="15123" max="15360" width="9.140625" style="173"/>
    <col min="15361" max="15361" width="4.28515625" style="173" customWidth="1"/>
    <col min="15362" max="15362" width="21.140625" style="173" customWidth="1"/>
    <col min="15363" max="15363" width="11.85546875" style="173" customWidth="1"/>
    <col min="15364" max="15364" width="5.7109375" style="173" customWidth="1"/>
    <col min="15365" max="15374" width="5.28515625" style="173" customWidth="1"/>
    <col min="15375" max="15375" width="6.28515625" style="173" customWidth="1"/>
    <col min="15376" max="15376" width="5.7109375" style="173" customWidth="1"/>
    <col min="15377" max="15378" width="1.7109375" style="173" customWidth="1"/>
    <col min="15379" max="15616" width="9.140625" style="173"/>
    <col min="15617" max="15617" width="4.28515625" style="173" customWidth="1"/>
    <col min="15618" max="15618" width="21.140625" style="173" customWidth="1"/>
    <col min="15619" max="15619" width="11.85546875" style="173" customWidth="1"/>
    <col min="15620" max="15620" width="5.7109375" style="173" customWidth="1"/>
    <col min="15621" max="15630" width="5.28515625" style="173" customWidth="1"/>
    <col min="15631" max="15631" width="6.28515625" style="173" customWidth="1"/>
    <col min="15632" max="15632" width="5.7109375" style="173" customWidth="1"/>
    <col min="15633" max="15634" width="1.7109375" style="173" customWidth="1"/>
    <col min="15635" max="15872" width="9.140625" style="173"/>
    <col min="15873" max="15873" width="4.28515625" style="173" customWidth="1"/>
    <col min="15874" max="15874" width="21.140625" style="173" customWidth="1"/>
    <col min="15875" max="15875" width="11.85546875" style="173" customWidth="1"/>
    <col min="15876" max="15876" width="5.7109375" style="173" customWidth="1"/>
    <col min="15877" max="15886" width="5.28515625" style="173" customWidth="1"/>
    <col min="15887" max="15887" width="6.28515625" style="173" customWidth="1"/>
    <col min="15888" max="15888" width="5.7109375" style="173" customWidth="1"/>
    <col min="15889" max="15890" width="1.7109375" style="173" customWidth="1"/>
    <col min="15891" max="16128" width="9.140625" style="173"/>
    <col min="16129" max="16129" width="4.28515625" style="173" customWidth="1"/>
    <col min="16130" max="16130" width="21.140625" style="173" customWidth="1"/>
    <col min="16131" max="16131" width="11.85546875" style="173" customWidth="1"/>
    <col min="16132" max="16132" width="5.7109375" style="173" customWidth="1"/>
    <col min="16133" max="16142" width="5.28515625" style="173" customWidth="1"/>
    <col min="16143" max="16143" width="6.28515625" style="173" customWidth="1"/>
    <col min="16144" max="16144" width="5.7109375" style="173" customWidth="1"/>
    <col min="16145" max="16146" width="1.7109375" style="173" customWidth="1"/>
    <col min="16147" max="16384" width="9.140625" style="173"/>
  </cols>
  <sheetData>
    <row r="1" spans="1:18" ht="17.100000000000001" customHeight="1">
      <c r="D1" s="1873"/>
      <c r="E1" s="301" t="s">
        <v>1725</v>
      </c>
      <c r="P1" s="1874"/>
      <c r="Q1" s="271"/>
    </row>
    <row r="2" spans="1:18" s="271" customFormat="1" ht="17.100000000000001" customHeight="1">
      <c r="A2" s="1875"/>
      <c r="B2" s="269"/>
      <c r="C2" s="1876"/>
      <c r="D2" s="1873"/>
      <c r="E2" s="301" t="s">
        <v>154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1877"/>
      <c r="Q2" s="1878"/>
      <c r="R2" s="173"/>
    </row>
    <row r="3" spans="1:18" s="271" customFormat="1" ht="17.100000000000001" customHeight="1">
      <c r="A3" s="1875"/>
      <c r="B3" s="269"/>
      <c r="C3" s="1876"/>
      <c r="D3" s="1879"/>
      <c r="E3" s="1880" t="s">
        <v>314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877"/>
      <c r="Q3" s="1878"/>
      <c r="R3" s="173"/>
    </row>
    <row r="4" spans="1:18" ht="17.100000000000001" customHeight="1">
      <c r="A4" s="342" t="s">
        <v>1678</v>
      </c>
      <c r="P4" s="1784" t="s">
        <v>1797</v>
      </c>
      <c r="Q4" s="271"/>
    </row>
    <row r="5" spans="1:18" ht="17.100000000000001" customHeight="1">
      <c r="P5" s="1881"/>
      <c r="Q5" s="271"/>
    </row>
    <row r="6" spans="1:18" s="1872" customFormat="1" ht="17.100000000000001" customHeight="1">
      <c r="A6" s="1882" t="s">
        <v>4</v>
      </c>
      <c r="B6" s="1883" t="s">
        <v>161</v>
      </c>
      <c r="C6" s="1884" t="s">
        <v>316</v>
      </c>
      <c r="D6" s="1882" t="s">
        <v>1367</v>
      </c>
      <c r="E6" s="1885"/>
      <c r="F6" s="1886"/>
      <c r="G6" s="1886"/>
      <c r="H6" s="1886"/>
      <c r="I6" s="1886" t="s">
        <v>1812</v>
      </c>
      <c r="J6" s="1886"/>
      <c r="K6" s="1886"/>
      <c r="L6" s="1886"/>
      <c r="M6" s="1886"/>
      <c r="N6" s="1887"/>
      <c r="O6" s="1882" t="s">
        <v>163</v>
      </c>
      <c r="P6" s="1888" t="s">
        <v>12</v>
      </c>
    </row>
    <row r="7" spans="1:18" s="1872" customFormat="1" ht="17.100000000000001" customHeight="1">
      <c r="A7" s="1889" t="s">
        <v>5</v>
      </c>
      <c r="B7" s="1890" t="s">
        <v>320</v>
      </c>
      <c r="C7" s="1891"/>
      <c r="D7" s="1889"/>
      <c r="E7" s="1892">
        <v>1</v>
      </c>
      <c r="F7" s="1892">
        <v>2</v>
      </c>
      <c r="G7" s="1892">
        <v>3</v>
      </c>
      <c r="H7" s="1892">
        <v>4</v>
      </c>
      <c r="I7" s="1892">
        <v>5</v>
      </c>
      <c r="J7" s="1892">
        <v>6</v>
      </c>
      <c r="K7" s="1892">
        <v>7</v>
      </c>
      <c r="L7" s="1892">
        <v>8</v>
      </c>
      <c r="M7" s="1892">
        <v>9</v>
      </c>
      <c r="N7" s="1892">
        <v>10</v>
      </c>
      <c r="O7" s="1889" t="s">
        <v>24</v>
      </c>
      <c r="P7" s="1893"/>
    </row>
    <row r="8" spans="1:18" s="1872" customFormat="1" ht="17.100000000000001" customHeight="1">
      <c r="A8" s="1894">
        <v>1</v>
      </c>
      <c r="B8" s="1895" t="s">
        <v>1748</v>
      </c>
      <c r="C8" s="1896" t="s">
        <v>139</v>
      </c>
      <c r="D8" s="1894">
        <v>7</v>
      </c>
      <c r="E8" s="1897">
        <v>60</v>
      </c>
      <c r="F8" s="1897">
        <v>40</v>
      </c>
      <c r="G8" s="1898">
        <v>140</v>
      </c>
      <c r="H8" s="1897">
        <v>60</v>
      </c>
      <c r="I8" s="1897">
        <v>60</v>
      </c>
      <c r="J8" s="1897">
        <v>100</v>
      </c>
      <c r="K8" s="1897">
        <v>20</v>
      </c>
      <c r="L8" s="1897">
        <v>100</v>
      </c>
      <c r="M8" s="1897">
        <v>80</v>
      </c>
      <c r="N8" s="1897">
        <v>100</v>
      </c>
      <c r="O8" s="1899">
        <f t="shared" ref="O8:O55" si="0">SUM(E8:N8)</f>
        <v>760</v>
      </c>
      <c r="P8" s="1900">
        <v>1</v>
      </c>
    </row>
    <row r="9" spans="1:18" s="1872" customFormat="1" ht="17.100000000000001" customHeight="1">
      <c r="A9" s="1894">
        <v>2</v>
      </c>
      <c r="B9" s="1901" t="s">
        <v>1749</v>
      </c>
      <c r="C9" s="1896" t="s">
        <v>139</v>
      </c>
      <c r="D9" s="1894">
        <v>7</v>
      </c>
      <c r="E9" s="1897">
        <v>60</v>
      </c>
      <c r="F9" s="1897">
        <v>40</v>
      </c>
      <c r="G9" s="1898">
        <v>60</v>
      </c>
      <c r="H9" s="1897">
        <v>40</v>
      </c>
      <c r="I9" s="1897">
        <v>160</v>
      </c>
      <c r="J9" s="1897">
        <v>60</v>
      </c>
      <c r="K9" s="1897">
        <v>20</v>
      </c>
      <c r="L9" s="1897">
        <v>100</v>
      </c>
      <c r="M9" s="1897">
        <v>60</v>
      </c>
      <c r="N9" s="1897">
        <v>20</v>
      </c>
      <c r="O9" s="1899">
        <f t="shared" si="0"/>
        <v>620</v>
      </c>
      <c r="P9" s="1900">
        <v>2</v>
      </c>
    </row>
    <row r="10" spans="1:18" s="1872" customFormat="1" ht="17.100000000000001" customHeight="1">
      <c r="A10" s="1894">
        <v>3</v>
      </c>
      <c r="B10" s="1895" t="s">
        <v>1759</v>
      </c>
      <c r="C10" s="1902" t="s">
        <v>114</v>
      </c>
      <c r="D10" s="1894">
        <v>10</v>
      </c>
      <c r="E10" s="1897">
        <v>80</v>
      </c>
      <c r="F10" s="1897">
        <v>180</v>
      </c>
      <c r="G10" s="1898">
        <v>20</v>
      </c>
      <c r="H10" s="1897">
        <v>0</v>
      </c>
      <c r="I10" s="1897">
        <v>40</v>
      </c>
      <c r="J10" s="1897">
        <v>60</v>
      </c>
      <c r="K10" s="1897">
        <v>20</v>
      </c>
      <c r="L10" s="1897">
        <v>60</v>
      </c>
      <c r="M10" s="1897">
        <v>20</v>
      </c>
      <c r="N10" s="1897">
        <v>120</v>
      </c>
      <c r="O10" s="1899">
        <f t="shared" si="0"/>
        <v>600</v>
      </c>
      <c r="P10" s="1900">
        <v>3</v>
      </c>
    </row>
    <row r="11" spans="1:18" s="1872" customFormat="1" ht="17.100000000000001" customHeight="1">
      <c r="A11" s="1894">
        <v>4</v>
      </c>
      <c r="B11" s="1903" t="s">
        <v>1793</v>
      </c>
      <c r="C11" s="1896" t="s">
        <v>1792</v>
      </c>
      <c r="D11" s="1894">
        <v>17</v>
      </c>
      <c r="E11" s="1897">
        <v>0</v>
      </c>
      <c r="F11" s="1897">
        <v>100</v>
      </c>
      <c r="G11" s="1898">
        <v>100</v>
      </c>
      <c r="H11" s="1897">
        <v>60</v>
      </c>
      <c r="I11" s="1897">
        <v>100</v>
      </c>
      <c r="J11" s="1897">
        <v>60</v>
      </c>
      <c r="K11" s="1897">
        <v>80</v>
      </c>
      <c r="L11" s="1897">
        <v>40</v>
      </c>
      <c r="M11" s="1897">
        <v>20</v>
      </c>
      <c r="N11" s="1897">
        <v>20</v>
      </c>
      <c r="O11" s="1899">
        <f t="shared" si="0"/>
        <v>580</v>
      </c>
      <c r="P11" s="1904">
        <v>4</v>
      </c>
    </row>
    <row r="12" spans="1:18" s="1872" customFormat="1" ht="17.100000000000001" customHeight="1">
      <c r="A12" s="1894">
        <v>5</v>
      </c>
      <c r="B12" s="1903" t="s">
        <v>1735</v>
      </c>
      <c r="C12" s="1902" t="s">
        <v>15</v>
      </c>
      <c r="D12" s="1894">
        <v>4</v>
      </c>
      <c r="E12" s="1897">
        <v>60</v>
      </c>
      <c r="F12" s="1897">
        <v>60</v>
      </c>
      <c r="G12" s="1898">
        <v>20</v>
      </c>
      <c r="H12" s="1897">
        <v>20</v>
      </c>
      <c r="I12" s="1897">
        <v>40</v>
      </c>
      <c r="J12" s="1897">
        <v>120</v>
      </c>
      <c r="K12" s="1897">
        <v>60</v>
      </c>
      <c r="L12" s="1897">
        <v>80</v>
      </c>
      <c r="M12" s="1897">
        <v>40</v>
      </c>
      <c r="N12" s="1897">
        <v>20</v>
      </c>
      <c r="O12" s="1899">
        <f t="shared" si="0"/>
        <v>520</v>
      </c>
      <c r="P12" s="1904">
        <v>5</v>
      </c>
      <c r="Q12" s="269"/>
    </row>
    <row r="13" spans="1:18" s="1872" customFormat="1" ht="17.100000000000001" customHeight="1">
      <c r="A13" s="1894">
        <v>6</v>
      </c>
      <c r="B13" s="1905" t="s">
        <v>1772</v>
      </c>
      <c r="C13" s="1906" t="s">
        <v>115</v>
      </c>
      <c r="D13" s="1894">
        <v>13</v>
      </c>
      <c r="E13" s="1897">
        <v>60</v>
      </c>
      <c r="F13" s="1897">
        <v>100</v>
      </c>
      <c r="G13" s="1898">
        <v>20</v>
      </c>
      <c r="H13" s="1897">
        <v>40</v>
      </c>
      <c r="I13" s="1897">
        <v>20</v>
      </c>
      <c r="J13" s="1897">
        <v>20</v>
      </c>
      <c r="K13" s="1897">
        <v>40</v>
      </c>
      <c r="L13" s="1907">
        <v>100</v>
      </c>
      <c r="M13" s="1897">
        <v>60</v>
      </c>
      <c r="N13" s="1897">
        <v>40</v>
      </c>
      <c r="O13" s="1899">
        <f t="shared" si="0"/>
        <v>500</v>
      </c>
      <c r="P13" s="1904">
        <v>6</v>
      </c>
    </row>
    <row r="14" spans="1:18" s="1872" customFormat="1" ht="17.100000000000001" customHeight="1">
      <c r="A14" s="1894">
        <v>7</v>
      </c>
      <c r="B14" s="1903" t="s">
        <v>1736</v>
      </c>
      <c r="C14" s="1902" t="s">
        <v>15</v>
      </c>
      <c r="D14" s="1894">
        <v>4</v>
      </c>
      <c r="E14" s="1907">
        <v>80</v>
      </c>
      <c r="F14" s="1897">
        <v>60</v>
      </c>
      <c r="G14" s="1898">
        <v>40</v>
      </c>
      <c r="H14" s="1897">
        <v>60</v>
      </c>
      <c r="I14" s="1897">
        <v>60</v>
      </c>
      <c r="J14" s="1897">
        <v>40</v>
      </c>
      <c r="K14" s="1897">
        <v>0</v>
      </c>
      <c r="L14" s="1897">
        <v>60</v>
      </c>
      <c r="M14" s="1897">
        <v>40</v>
      </c>
      <c r="N14" s="1897">
        <v>60</v>
      </c>
      <c r="O14" s="1899">
        <f t="shared" si="0"/>
        <v>500</v>
      </c>
      <c r="P14" s="1904">
        <v>7</v>
      </c>
    </row>
    <row r="15" spans="1:18" s="1872" customFormat="1" ht="17.100000000000001" customHeight="1">
      <c r="A15" s="1894">
        <v>8</v>
      </c>
      <c r="B15" s="1903" t="s">
        <v>1742</v>
      </c>
      <c r="C15" s="1908" t="s">
        <v>50</v>
      </c>
      <c r="D15" s="1894">
        <v>6</v>
      </c>
      <c r="E15" s="1897">
        <v>60</v>
      </c>
      <c r="F15" s="1897">
        <v>60</v>
      </c>
      <c r="G15" s="1898">
        <v>40</v>
      </c>
      <c r="H15" s="1897">
        <v>80</v>
      </c>
      <c r="I15" s="1897">
        <v>40</v>
      </c>
      <c r="J15" s="1897">
        <v>20</v>
      </c>
      <c r="K15" s="1897">
        <v>40</v>
      </c>
      <c r="L15" s="1897">
        <v>0</v>
      </c>
      <c r="M15" s="1897">
        <v>40</v>
      </c>
      <c r="N15" s="1909">
        <v>100</v>
      </c>
      <c r="O15" s="1899">
        <f t="shared" si="0"/>
        <v>480</v>
      </c>
      <c r="P15" s="1904">
        <v>8</v>
      </c>
    </row>
    <row r="16" spans="1:18" s="1872" customFormat="1" ht="17.100000000000001" customHeight="1">
      <c r="A16" s="1894">
        <v>9</v>
      </c>
      <c r="B16" s="1903" t="s">
        <v>1760</v>
      </c>
      <c r="C16" s="1908" t="s">
        <v>114</v>
      </c>
      <c r="D16" s="1894">
        <v>10</v>
      </c>
      <c r="E16" s="1897">
        <v>80</v>
      </c>
      <c r="F16" s="1897">
        <v>40</v>
      </c>
      <c r="G16" s="1898">
        <v>60</v>
      </c>
      <c r="H16" s="1897">
        <v>40</v>
      </c>
      <c r="I16" s="1897">
        <v>20</v>
      </c>
      <c r="J16" s="1897">
        <v>20</v>
      </c>
      <c r="K16" s="1897">
        <v>60</v>
      </c>
      <c r="L16" s="1897">
        <v>40</v>
      </c>
      <c r="M16" s="1897">
        <v>40</v>
      </c>
      <c r="N16" s="1909">
        <v>80</v>
      </c>
      <c r="O16" s="1899">
        <f t="shared" si="0"/>
        <v>480</v>
      </c>
      <c r="P16" s="1904">
        <v>9</v>
      </c>
    </row>
    <row r="17" spans="1:16" s="1872" customFormat="1" ht="17.100000000000001" customHeight="1">
      <c r="A17" s="1894">
        <v>10</v>
      </c>
      <c r="B17" s="1905" t="s">
        <v>1794</v>
      </c>
      <c r="C17" s="1896" t="s">
        <v>1792</v>
      </c>
      <c r="D17" s="1894">
        <v>17</v>
      </c>
      <c r="E17" s="1897">
        <v>40</v>
      </c>
      <c r="F17" s="1910">
        <v>140</v>
      </c>
      <c r="G17" s="1898">
        <v>0</v>
      </c>
      <c r="H17" s="1897">
        <v>40</v>
      </c>
      <c r="I17" s="1897">
        <v>40</v>
      </c>
      <c r="J17" s="1897">
        <v>20</v>
      </c>
      <c r="K17" s="1897">
        <v>60</v>
      </c>
      <c r="L17" s="1897">
        <v>40</v>
      </c>
      <c r="M17" s="1897">
        <v>40</v>
      </c>
      <c r="N17" s="1897">
        <v>40</v>
      </c>
      <c r="O17" s="1899">
        <f t="shared" si="0"/>
        <v>460</v>
      </c>
      <c r="P17" s="1904">
        <v>10</v>
      </c>
    </row>
    <row r="18" spans="1:16" s="1872" customFormat="1" ht="17.100000000000001" customHeight="1">
      <c r="A18" s="1894">
        <v>11</v>
      </c>
      <c r="B18" s="1903" t="s">
        <v>214</v>
      </c>
      <c r="C18" s="1902" t="s">
        <v>402</v>
      </c>
      <c r="D18" s="1911">
        <v>2</v>
      </c>
      <c r="E18" s="1897">
        <v>80</v>
      </c>
      <c r="F18" s="1897">
        <v>40</v>
      </c>
      <c r="G18" s="1898">
        <v>20</v>
      </c>
      <c r="H18" s="1897">
        <v>0</v>
      </c>
      <c r="I18" s="1897">
        <v>60</v>
      </c>
      <c r="J18" s="1910">
        <v>120</v>
      </c>
      <c r="K18" s="1897">
        <v>60</v>
      </c>
      <c r="L18" s="1897">
        <v>0</v>
      </c>
      <c r="M18" s="1897">
        <v>40</v>
      </c>
      <c r="N18" s="1897">
        <v>40</v>
      </c>
      <c r="O18" s="1899">
        <f t="shared" si="0"/>
        <v>460</v>
      </c>
      <c r="P18" s="1904">
        <v>11</v>
      </c>
    </row>
    <row r="19" spans="1:16" s="1872" customFormat="1" ht="17.100000000000001" customHeight="1">
      <c r="A19" s="1894">
        <v>12</v>
      </c>
      <c r="B19" s="1905" t="s">
        <v>1761</v>
      </c>
      <c r="C19" s="1902" t="s">
        <v>114</v>
      </c>
      <c r="D19" s="1894">
        <v>10</v>
      </c>
      <c r="E19" s="1897">
        <v>20</v>
      </c>
      <c r="F19" s="1897">
        <v>40</v>
      </c>
      <c r="G19" s="1898">
        <v>80</v>
      </c>
      <c r="H19" s="1897">
        <v>80</v>
      </c>
      <c r="I19" s="1897">
        <v>40</v>
      </c>
      <c r="J19" s="1897">
        <v>20</v>
      </c>
      <c r="K19" s="1897">
        <v>40</v>
      </c>
      <c r="L19" s="1910">
        <v>100</v>
      </c>
      <c r="M19" s="1897">
        <v>40</v>
      </c>
      <c r="N19" s="1897">
        <v>0</v>
      </c>
      <c r="O19" s="1899">
        <f t="shared" si="0"/>
        <v>460</v>
      </c>
      <c r="P19" s="1904">
        <v>12</v>
      </c>
    </row>
    <row r="20" spans="1:16" s="1872" customFormat="1" ht="17.100000000000001" customHeight="1">
      <c r="A20" s="1894">
        <v>13</v>
      </c>
      <c r="B20" s="1903" t="s">
        <v>1750</v>
      </c>
      <c r="C20" s="1896" t="s">
        <v>139</v>
      </c>
      <c r="D20" s="1894">
        <v>7</v>
      </c>
      <c r="E20" s="1897">
        <v>40</v>
      </c>
      <c r="F20" s="1897">
        <v>20</v>
      </c>
      <c r="G20" s="1898">
        <v>40</v>
      </c>
      <c r="H20" s="1897">
        <v>20</v>
      </c>
      <c r="I20" s="1897">
        <v>40</v>
      </c>
      <c r="J20" s="1912">
        <v>100</v>
      </c>
      <c r="K20" s="1897">
        <v>20</v>
      </c>
      <c r="L20" s="1897">
        <v>60</v>
      </c>
      <c r="M20" s="1897">
        <v>60</v>
      </c>
      <c r="N20" s="1897">
        <v>40</v>
      </c>
      <c r="O20" s="1899">
        <f t="shared" si="0"/>
        <v>440</v>
      </c>
      <c r="P20" s="1904">
        <v>13</v>
      </c>
    </row>
    <row r="21" spans="1:16" s="1872" customFormat="1" ht="17.100000000000001" customHeight="1">
      <c r="A21" s="1894">
        <v>14</v>
      </c>
      <c r="B21" s="1913" t="s">
        <v>1753</v>
      </c>
      <c r="C21" s="1896" t="s">
        <v>17</v>
      </c>
      <c r="D21" s="1894">
        <v>8</v>
      </c>
      <c r="E21" s="1897">
        <v>40</v>
      </c>
      <c r="F21" s="1897">
        <v>60</v>
      </c>
      <c r="G21" s="1898">
        <v>40</v>
      </c>
      <c r="H21" s="1912">
        <v>80</v>
      </c>
      <c r="I21" s="1897">
        <v>60</v>
      </c>
      <c r="J21" s="1897">
        <v>20</v>
      </c>
      <c r="K21" s="1897">
        <v>60</v>
      </c>
      <c r="L21" s="1897">
        <v>20</v>
      </c>
      <c r="M21" s="1897">
        <v>20</v>
      </c>
      <c r="N21" s="1897">
        <v>40</v>
      </c>
      <c r="O21" s="1899">
        <f t="shared" si="0"/>
        <v>440</v>
      </c>
      <c r="P21" s="1904">
        <v>14</v>
      </c>
    </row>
    <row r="22" spans="1:16" s="1872" customFormat="1" ht="17.100000000000001" customHeight="1">
      <c r="A22" s="1894">
        <v>15</v>
      </c>
      <c r="B22" s="1903" t="s">
        <v>1757</v>
      </c>
      <c r="C22" s="1896" t="s">
        <v>18</v>
      </c>
      <c r="D22" s="1894">
        <v>9</v>
      </c>
      <c r="E22" s="1897">
        <v>0</v>
      </c>
      <c r="F22" s="1897">
        <v>40</v>
      </c>
      <c r="G22" s="1898">
        <v>20</v>
      </c>
      <c r="H22" s="1897">
        <v>120</v>
      </c>
      <c r="I22" s="1897">
        <v>40</v>
      </c>
      <c r="J22" s="1897">
        <v>20</v>
      </c>
      <c r="K22" s="1897">
        <v>40</v>
      </c>
      <c r="L22" s="1897">
        <v>40</v>
      </c>
      <c r="M22" s="1897">
        <v>60</v>
      </c>
      <c r="N22" s="1897">
        <v>40</v>
      </c>
      <c r="O22" s="1899">
        <f t="shared" si="0"/>
        <v>420</v>
      </c>
      <c r="P22" s="1904">
        <v>15</v>
      </c>
    </row>
    <row r="23" spans="1:16" s="1872" customFormat="1" ht="17.100000000000001" customHeight="1">
      <c r="A23" s="1894">
        <v>16</v>
      </c>
      <c r="B23" s="1903" t="s">
        <v>1726</v>
      </c>
      <c r="C23" s="1902" t="s">
        <v>668</v>
      </c>
      <c r="D23" s="1894">
        <v>1</v>
      </c>
      <c r="E23" s="1914">
        <v>80</v>
      </c>
      <c r="F23" s="1897">
        <v>60</v>
      </c>
      <c r="G23" s="1898">
        <v>0</v>
      </c>
      <c r="H23" s="1897">
        <v>40</v>
      </c>
      <c r="I23" s="1897">
        <v>20</v>
      </c>
      <c r="J23" s="1897">
        <v>20</v>
      </c>
      <c r="K23" s="1897">
        <v>0</v>
      </c>
      <c r="L23" s="1897">
        <v>40</v>
      </c>
      <c r="M23" s="1897">
        <v>80</v>
      </c>
      <c r="N23" s="1897">
        <v>20</v>
      </c>
      <c r="O23" s="1899">
        <f t="shared" si="0"/>
        <v>360</v>
      </c>
      <c r="P23" s="1904">
        <v>16</v>
      </c>
    </row>
    <row r="24" spans="1:16" s="1872" customFormat="1" ht="17.100000000000001" customHeight="1">
      <c r="A24" s="1894">
        <v>17</v>
      </c>
      <c r="B24" s="1903" t="s">
        <v>1737</v>
      </c>
      <c r="C24" s="1902" t="s">
        <v>15</v>
      </c>
      <c r="D24" s="1894">
        <v>4</v>
      </c>
      <c r="E24" s="1914">
        <v>60</v>
      </c>
      <c r="F24" s="1897">
        <v>0</v>
      </c>
      <c r="G24" s="1898">
        <v>20</v>
      </c>
      <c r="H24" s="1897">
        <v>20</v>
      </c>
      <c r="I24" s="1897">
        <v>60</v>
      </c>
      <c r="J24" s="1897">
        <v>60</v>
      </c>
      <c r="K24" s="1897">
        <v>20</v>
      </c>
      <c r="L24" s="1897">
        <v>40</v>
      </c>
      <c r="M24" s="1897">
        <v>40</v>
      </c>
      <c r="N24" s="1897">
        <v>40</v>
      </c>
      <c r="O24" s="1899">
        <f t="shared" si="0"/>
        <v>360</v>
      </c>
      <c r="P24" s="1904">
        <v>17</v>
      </c>
    </row>
    <row r="25" spans="1:16" s="1872" customFormat="1" ht="17.100000000000001" customHeight="1">
      <c r="A25" s="1894">
        <v>18</v>
      </c>
      <c r="B25" s="1903" t="s">
        <v>1754</v>
      </c>
      <c r="C25" s="1896" t="s">
        <v>17</v>
      </c>
      <c r="D25" s="1894">
        <v>8</v>
      </c>
      <c r="E25" s="1897">
        <v>20</v>
      </c>
      <c r="F25" s="1897">
        <v>20</v>
      </c>
      <c r="G25" s="1898">
        <v>40</v>
      </c>
      <c r="H25" s="1910">
        <v>100</v>
      </c>
      <c r="I25" s="1897">
        <v>20</v>
      </c>
      <c r="J25" s="1897">
        <v>60</v>
      </c>
      <c r="K25" s="1897">
        <v>0</v>
      </c>
      <c r="L25" s="1897">
        <v>40</v>
      </c>
      <c r="M25" s="1897">
        <v>20</v>
      </c>
      <c r="N25" s="1897">
        <v>20</v>
      </c>
      <c r="O25" s="1899">
        <f>SUM(E25:N25)</f>
        <v>340</v>
      </c>
      <c r="P25" s="1904">
        <v>18</v>
      </c>
    </row>
    <row r="26" spans="1:16" s="1872" customFormat="1" ht="17.100000000000001" customHeight="1">
      <c r="A26" s="1894">
        <v>19</v>
      </c>
      <c r="B26" s="1905" t="s">
        <v>166</v>
      </c>
      <c r="C26" s="1902" t="s">
        <v>668</v>
      </c>
      <c r="D26" s="1894">
        <v>1</v>
      </c>
      <c r="E26" s="1897">
        <v>60</v>
      </c>
      <c r="F26" s="1897">
        <v>20</v>
      </c>
      <c r="G26" s="1898">
        <v>40</v>
      </c>
      <c r="H26" s="1897">
        <v>20</v>
      </c>
      <c r="I26" s="1897">
        <v>40</v>
      </c>
      <c r="J26" s="1897">
        <v>40</v>
      </c>
      <c r="K26" s="1897">
        <v>0</v>
      </c>
      <c r="L26" s="1897">
        <v>20</v>
      </c>
      <c r="M26" s="1897">
        <v>20</v>
      </c>
      <c r="N26" s="1910">
        <v>80</v>
      </c>
      <c r="O26" s="1899">
        <f t="shared" si="0"/>
        <v>340</v>
      </c>
      <c r="P26" s="1904">
        <v>19</v>
      </c>
    </row>
    <row r="27" spans="1:16" s="1872" customFormat="1" ht="17.100000000000001" customHeight="1">
      <c r="A27" s="1894">
        <v>20</v>
      </c>
      <c r="B27" s="1903" t="s">
        <v>1743</v>
      </c>
      <c r="C27" s="1896" t="s">
        <v>50</v>
      </c>
      <c r="D27" s="1894">
        <v>6</v>
      </c>
      <c r="E27" s="1897">
        <v>20</v>
      </c>
      <c r="F27" s="1897">
        <v>20</v>
      </c>
      <c r="G27" s="1898">
        <v>20</v>
      </c>
      <c r="H27" s="1907">
        <v>80</v>
      </c>
      <c r="I27" s="1909">
        <v>80</v>
      </c>
      <c r="J27" s="1897">
        <v>40</v>
      </c>
      <c r="K27" s="1897">
        <v>20</v>
      </c>
      <c r="L27" s="1897">
        <v>0</v>
      </c>
      <c r="M27" s="1897">
        <v>0</v>
      </c>
      <c r="N27" s="1897">
        <v>40</v>
      </c>
      <c r="O27" s="1899">
        <f>SUM(E27:N27)</f>
        <v>320</v>
      </c>
      <c r="P27" s="1904">
        <v>20</v>
      </c>
    </row>
    <row r="28" spans="1:16" s="1872" customFormat="1" ht="17.100000000000001" customHeight="1">
      <c r="A28" s="1894">
        <v>21</v>
      </c>
      <c r="B28" s="1905" t="s">
        <v>967</v>
      </c>
      <c r="C28" s="1896" t="s">
        <v>145</v>
      </c>
      <c r="D28" s="1894">
        <v>15</v>
      </c>
      <c r="E28" s="1909">
        <v>80</v>
      </c>
      <c r="F28" s="1897">
        <v>0</v>
      </c>
      <c r="G28" s="1898">
        <v>40</v>
      </c>
      <c r="H28" s="1897">
        <v>40</v>
      </c>
      <c r="I28" s="1897">
        <v>40</v>
      </c>
      <c r="J28" s="1897">
        <v>20</v>
      </c>
      <c r="K28" s="1897">
        <v>20</v>
      </c>
      <c r="L28" s="1897">
        <v>20</v>
      </c>
      <c r="M28" s="1897">
        <v>0</v>
      </c>
      <c r="N28" s="1907">
        <v>60</v>
      </c>
      <c r="O28" s="1899">
        <f>SUM(E28:N28)</f>
        <v>320</v>
      </c>
      <c r="P28" s="1904">
        <v>21</v>
      </c>
    </row>
    <row r="29" spans="1:16" s="1872" customFormat="1" ht="17.100000000000001" customHeight="1">
      <c r="A29" s="1894">
        <v>22</v>
      </c>
      <c r="B29" s="1903" t="s">
        <v>1738</v>
      </c>
      <c r="C29" s="1915" t="s">
        <v>401</v>
      </c>
      <c r="D29" s="1894">
        <v>5</v>
      </c>
      <c r="E29" s="1897">
        <v>40</v>
      </c>
      <c r="F29" s="1897">
        <v>40</v>
      </c>
      <c r="G29" s="1898">
        <v>20</v>
      </c>
      <c r="H29" s="1897">
        <v>40</v>
      </c>
      <c r="I29" s="1897">
        <v>20</v>
      </c>
      <c r="J29" s="1897">
        <v>20</v>
      </c>
      <c r="K29" s="1897">
        <v>20</v>
      </c>
      <c r="L29" s="1909">
        <v>60</v>
      </c>
      <c r="M29" s="1897">
        <v>40</v>
      </c>
      <c r="N29" s="1897">
        <v>20</v>
      </c>
      <c r="O29" s="1899">
        <f t="shared" si="0"/>
        <v>320</v>
      </c>
      <c r="P29" s="1904">
        <v>22</v>
      </c>
    </row>
    <row r="30" spans="1:16" s="1872" customFormat="1" ht="17.100000000000001" customHeight="1">
      <c r="A30" s="1894">
        <v>23</v>
      </c>
      <c r="B30" s="1916" t="s">
        <v>1744</v>
      </c>
      <c r="C30" s="1917" t="s">
        <v>50</v>
      </c>
      <c r="D30" s="1894">
        <v>6</v>
      </c>
      <c r="E30" s="1897">
        <v>20</v>
      </c>
      <c r="F30" s="1897">
        <v>40</v>
      </c>
      <c r="G30" s="1898">
        <v>40</v>
      </c>
      <c r="H30" s="1909">
        <v>60</v>
      </c>
      <c r="I30" s="1897">
        <v>20</v>
      </c>
      <c r="J30" s="1897">
        <v>40</v>
      </c>
      <c r="K30" s="1897">
        <v>40</v>
      </c>
      <c r="L30" s="1897">
        <v>20</v>
      </c>
      <c r="M30" s="1897">
        <v>20</v>
      </c>
      <c r="N30" s="1897">
        <v>20</v>
      </c>
      <c r="O30" s="1899">
        <f t="shared" si="0"/>
        <v>320</v>
      </c>
      <c r="P30" s="1904">
        <v>22</v>
      </c>
    </row>
    <row r="31" spans="1:16" s="1872" customFormat="1" ht="17.100000000000001" customHeight="1">
      <c r="A31" s="1894">
        <v>24</v>
      </c>
      <c r="B31" s="1903" t="s">
        <v>1739</v>
      </c>
      <c r="C31" s="1915" t="s">
        <v>401</v>
      </c>
      <c r="D31" s="1894">
        <v>5</v>
      </c>
      <c r="E31" s="1897">
        <v>60</v>
      </c>
      <c r="F31" s="1897">
        <v>20</v>
      </c>
      <c r="G31" s="1898">
        <v>20</v>
      </c>
      <c r="H31" s="1897">
        <v>0</v>
      </c>
      <c r="I31" s="1897">
        <v>20</v>
      </c>
      <c r="J31" s="1897">
        <v>20</v>
      </c>
      <c r="K31" s="1897">
        <v>0</v>
      </c>
      <c r="L31" s="1897">
        <v>40</v>
      </c>
      <c r="M31" s="1897">
        <v>40</v>
      </c>
      <c r="N31" s="1897">
        <v>60</v>
      </c>
      <c r="O31" s="1899">
        <f t="shared" si="0"/>
        <v>280</v>
      </c>
      <c r="P31" s="1904">
        <v>24</v>
      </c>
    </row>
    <row r="32" spans="1:16" s="1872" customFormat="1" ht="17.100000000000001" customHeight="1">
      <c r="A32" s="1894">
        <v>25</v>
      </c>
      <c r="B32" s="1905" t="s">
        <v>1773</v>
      </c>
      <c r="C32" s="1902" t="s">
        <v>115</v>
      </c>
      <c r="D32" s="1894">
        <v>13</v>
      </c>
      <c r="E32" s="1897">
        <v>20</v>
      </c>
      <c r="F32" s="1897">
        <v>20</v>
      </c>
      <c r="G32" s="1898">
        <v>100</v>
      </c>
      <c r="H32" s="1897">
        <v>20</v>
      </c>
      <c r="I32" s="1897">
        <v>20</v>
      </c>
      <c r="J32" s="1897">
        <v>0</v>
      </c>
      <c r="K32" s="1897">
        <v>0</v>
      </c>
      <c r="L32" s="1897">
        <v>20</v>
      </c>
      <c r="M32" s="1897">
        <v>40</v>
      </c>
      <c r="N32" s="1897">
        <v>20</v>
      </c>
      <c r="O32" s="1899">
        <f t="shared" si="0"/>
        <v>260</v>
      </c>
      <c r="P32" s="1904">
        <v>25</v>
      </c>
    </row>
    <row r="33" spans="1:17" s="1872" customFormat="1" ht="17.100000000000001" customHeight="1">
      <c r="A33" s="1894">
        <v>26</v>
      </c>
      <c r="B33" s="1918" t="s">
        <v>972</v>
      </c>
      <c r="C33" s="1919" t="s">
        <v>834</v>
      </c>
      <c r="D33" s="1894">
        <v>3</v>
      </c>
      <c r="E33" s="1897">
        <v>40</v>
      </c>
      <c r="F33" s="1897">
        <v>0</v>
      </c>
      <c r="G33" s="1898">
        <v>20</v>
      </c>
      <c r="H33" s="1897">
        <v>20</v>
      </c>
      <c r="I33" s="1897">
        <v>0</v>
      </c>
      <c r="J33" s="1897">
        <v>20</v>
      </c>
      <c r="K33" s="1897">
        <v>40</v>
      </c>
      <c r="L33" s="1920">
        <v>80</v>
      </c>
      <c r="M33" s="1897">
        <v>0</v>
      </c>
      <c r="N33" s="1897">
        <v>20</v>
      </c>
      <c r="O33" s="1899">
        <f t="shared" si="0"/>
        <v>240</v>
      </c>
      <c r="P33" s="1904">
        <v>26</v>
      </c>
    </row>
    <row r="34" spans="1:17" s="1872" customFormat="1" ht="17.100000000000001" customHeight="1">
      <c r="A34" s="1894">
        <v>27</v>
      </c>
      <c r="B34" s="1921" t="s">
        <v>1758</v>
      </c>
      <c r="C34" s="1896" t="s">
        <v>18</v>
      </c>
      <c r="D34" s="1894">
        <v>9</v>
      </c>
      <c r="E34" s="1897">
        <v>20</v>
      </c>
      <c r="F34" s="1897">
        <v>20</v>
      </c>
      <c r="G34" s="1898">
        <v>40</v>
      </c>
      <c r="H34" s="1897">
        <v>0</v>
      </c>
      <c r="I34" s="1897">
        <v>40</v>
      </c>
      <c r="J34" s="1897">
        <v>40</v>
      </c>
      <c r="K34" s="1897">
        <v>0</v>
      </c>
      <c r="L34" s="1897">
        <v>0</v>
      </c>
      <c r="M34" s="1897">
        <v>0</v>
      </c>
      <c r="N34" s="1920">
        <v>80</v>
      </c>
      <c r="O34" s="1899">
        <f t="shared" si="0"/>
        <v>240</v>
      </c>
      <c r="P34" s="1904">
        <v>26</v>
      </c>
    </row>
    <row r="35" spans="1:17" s="1872" customFormat="1" ht="17.100000000000001" customHeight="1">
      <c r="A35" s="1894">
        <v>28</v>
      </c>
      <c r="B35" s="1905" t="s">
        <v>1795</v>
      </c>
      <c r="C35" s="1896" t="s">
        <v>1792</v>
      </c>
      <c r="D35" s="1894">
        <v>17</v>
      </c>
      <c r="E35" s="1897">
        <v>20</v>
      </c>
      <c r="F35" s="1897">
        <v>0</v>
      </c>
      <c r="G35" s="1898">
        <v>0</v>
      </c>
      <c r="H35" s="1897">
        <v>20</v>
      </c>
      <c r="I35" s="1897">
        <v>20</v>
      </c>
      <c r="J35" s="1897">
        <v>20</v>
      </c>
      <c r="K35" s="1920">
        <v>80</v>
      </c>
      <c r="L35" s="1897">
        <v>20</v>
      </c>
      <c r="M35" s="1897">
        <v>40</v>
      </c>
      <c r="N35" s="1897">
        <v>20</v>
      </c>
      <c r="O35" s="1899">
        <f>SUM(E35:N35)</f>
        <v>240</v>
      </c>
      <c r="P35" s="1904">
        <v>28</v>
      </c>
    </row>
    <row r="36" spans="1:17" s="1872" customFormat="1" ht="17.100000000000001" customHeight="1">
      <c r="A36" s="1894">
        <v>29</v>
      </c>
      <c r="B36" s="1905" t="s">
        <v>1778</v>
      </c>
      <c r="C36" s="1896" t="s">
        <v>147</v>
      </c>
      <c r="D36" s="1894">
        <v>14</v>
      </c>
      <c r="E36" s="1897">
        <v>20</v>
      </c>
      <c r="F36" s="1897">
        <v>20</v>
      </c>
      <c r="G36" s="1898">
        <v>40</v>
      </c>
      <c r="H36" s="1897">
        <v>0</v>
      </c>
      <c r="I36" s="1897">
        <v>40</v>
      </c>
      <c r="J36" s="1897">
        <v>0</v>
      </c>
      <c r="K36" s="1897">
        <v>20</v>
      </c>
      <c r="L36" s="1897">
        <v>0</v>
      </c>
      <c r="M36" s="1920">
        <v>60</v>
      </c>
      <c r="N36" s="1897">
        <v>40</v>
      </c>
      <c r="O36" s="1899">
        <f t="shared" si="0"/>
        <v>240</v>
      </c>
      <c r="P36" s="1904">
        <v>29</v>
      </c>
    </row>
    <row r="37" spans="1:17" s="1872" customFormat="1" ht="17.100000000000001" customHeight="1">
      <c r="A37" s="1894">
        <v>30</v>
      </c>
      <c r="B37" s="1905" t="s">
        <v>1728</v>
      </c>
      <c r="C37" s="1902" t="s">
        <v>402</v>
      </c>
      <c r="D37" s="1911">
        <v>2</v>
      </c>
      <c r="E37" s="1897">
        <v>60</v>
      </c>
      <c r="F37" s="1897">
        <v>40</v>
      </c>
      <c r="G37" s="1898">
        <v>40</v>
      </c>
      <c r="H37" s="1897">
        <v>0</v>
      </c>
      <c r="I37" s="1897">
        <v>40</v>
      </c>
      <c r="J37" s="1897">
        <v>20</v>
      </c>
      <c r="K37" s="1897">
        <v>20</v>
      </c>
      <c r="L37" s="1897">
        <v>0</v>
      </c>
      <c r="M37" s="1897">
        <v>0</v>
      </c>
      <c r="N37" s="1897">
        <v>0</v>
      </c>
      <c r="O37" s="1899">
        <f t="shared" si="0"/>
        <v>220</v>
      </c>
      <c r="P37" s="1904">
        <v>30</v>
      </c>
    </row>
    <row r="38" spans="1:17" s="1872" customFormat="1" ht="17.100000000000001" customHeight="1">
      <c r="A38" s="1894">
        <v>31</v>
      </c>
      <c r="B38" s="1905" t="s">
        <v>1729</v>
      </c>
      <c r="C38" s="1902" t="s">
        <v>402</v>
      </c>
      <c r="D38" s="1911">
        <v>2</v>
      </c>
      <c r="E38" s="1897">
        <v>40</v>
      </c>
      <c r="F38" s="1897">
        <v>60</v>
      </c>
      <c r="G38" s="1898">
        <v>20</v>
      </c>
      <c r="H38" s="1897">
        <v>40</v>
      </c>
      <c r="I38" s="1897">
        <v>20</v>
      </c>
      <c r="J38" s="1897">
        <v>0</v>
      </c>
      <c r="K38" s="1897">
        <v>0</v>
      </c>
      <c r="L38" s="1897">
        <v>0</v>
      </c>
      <c r="M38" s="1897">
        <v>0</v>
      </c>
      <c r="N38" s="1897">
        <v>20</v>
      </c>
      <c r="O38" s="1899">
        <f t="shared" si="0"/>
        <v>200</v>
      </c>
      <c r="P38" s="1904">
        <v>31</v>
      </c>
    </row>
    <row r="39" spans="1:17" s="1872" customFormat="1" ht="17.100000000000001" customHeight="1">
      <c r="A39" s="1894">
        <v>32</v>
      </c>
      <c r="B39" s="1903" t="s">
        <v>787</v>
      </c>
      <c r="C39" s="1896" t="s">
        <v>17</v>
      </c>
      <c r="D39" s="1894">
        <v>8</v>
      </c>
      <c r="E39" s="1897">
        <v>40</v>
      </c>
      <c r="F39" s="1897">
        <v>0</v>
      </c>
      <c r="G39" s="1898">
        <v>0</v>
      </c>
      <c r="H39" s="1897">
        <v>20</v>
      </c>
      <c r="I39" s="1897">
        <v>100</v>
      </c>
      <c r="J39" s="1897">
        <v>20</v>
      </c>
      <c r="K39" s="1897">
        <v>0</v>
      </c>
      <c r="L39" s="1897">
        <v>20</v>
      </c>
      <c r="M39" s="1897">
        <v>0</v>
      </c>
      <c r="N39" s="1897">
        <v>0</v>
      </c>
      <c r="O39" s="1899">
        <f t="shared" si="0"/>
        <v>200</v>
      </c>
      <c r="P39" s="1904">
        <v>32</v>
      </c>
    </row>
    <row r="40" spans="1:17" s="1872" customFormat="1" ht="17.100000000000001" customHeight="1">
      <c r="A40" s="1894">
        <v>33</v>
      </c>
      <c r="B40" s="1903" t="s">
        <v>1784</v>
      </c>
      <c r="C40" s="1896" t="s">
        <v>145</v>
      </c>
      <c r="D40" s="1894">
        <v>15</v>
      </c>
      <c r="E40" s="1897">
        <v>0</v>
      </c>
      <c r="F40" s="1897">
        <v>0</v>
      </c>
      <c r="G40" s="1898">
        <v>40</v>
      </c>
      <c r="H40" s="1897">
        <v>40</v>
      </c>
      <c r="I40" s="1897">
        <v>20</v>
      </c>
      <c r="J40" s="1897">
        <v>20</v>
      </c>
      <c r="K40" s="1897">
        <v>60</v>
      </c>
      <c r="L40" s="1897">
        <v>0</v>
      </c>
      <c r="M40" s="1897">
        <v>0</v>
      </c>
      <c r="N40" s="1897">
        <v>20</v>
      </c>
      <c r="O40" s="1899">
        <f t="shared" si="0"/>
        <v>200</v>
      </c>
      <c r="P40" s="1904">
        <v>33</v>
      </c>
    </row>
    <row r="41" spans="1:17" s="1872" customFormat="1" ht="17.100000000000001" customHeight="1">
      <c r="A41" s="1894">
        <v>34</v>
      </c>
      <c r="B41" s="1905" t="s">
        <v>1764</v>
      </c>
      <c r="C41" s="1902" t="s">
        <v>146</v>
      </c>
      <c r="D41" s="1894">
        <v>11</v>
      </c>
      <c r="E41" s="1897">
        <v>0</v>
      </c>
      <c r="F41" s="1897">
        <v>0</v>
      </c>
      <c r="G41" s="1898">
        <v>60</v>
      </c>
      <c r="H41" s="1897">
        <v>20</v>
      </c>
      <c r="I41" s="1897">
        <v>0</v>
      </c>
      <c r="J41" s="1897">
        <v>20</v>
      </c>
      <c r="K41" s="1897">
        <v>40</v>
      </c>
      <c r="L41" s="1897">
        <v>20</v>
      </c>
      <c r="M41" s="1897">
        <v>0</v>
      </c>
      <c r="N41" s="1897">
        <v>20</v>
      </c>
      <c r="O41" s="1899">
        <f t="shared" si="0"/>
        <v>180</v>
      </c>
      <c r="P41" s="1904">
        <v>34</v>
      </c>
    </row>
    <row r="42" spans="1:17" s="1872" customFormat="1" ht="17.100000000000001" customHeight="1">
      <c r="A42" s="1894">
        <v>35</v>
      </c>
      <c r="B42" s="1903" t="s">
        <v>1768</v>
      </c>
      <c r="C42" s="1902" t="s">
        <v>1087</v>
      </c>
      <c r="D42" s="1894">
        <v>12</v>
      </c>
      <c r="E42" s="1897">
        <v>20</v>
      </c>
      <c r="F42" s="1897">
        <v>40</v>
      </c>
      <c r="G42" s="1898">
        <v>20</v>
      </c>
      <c r="H42" s="1897">
        <v>40</v>
      </c>
      <c r="I42" s="1897">
        <v>0</v>
      </c>
      <c r="J42" s="1897">
        <v>40</v>
      </c>
      <c r="K42" s="1897">
        <v>20</v>
      </c>
      <c r="L42" s="1897">
        <v>0</v>
      </c>
      <c r="M42" s="1897">
        <v>0</v>
      </c>
      <c r="N42" s="1897">
        <v>0</v>
      </c>
      <c r="O42" s="1899">
        <f t="shared" si="0"/>
        <v>180</v>
      </c>
      <c r="P42" s="1904">
        <v>35</v>
      </c>
      <c r="Q42" s="269"/>
    </row>
    <row r="43" spans="1:17" s="1872" customFormat="1" ht="17.100000000000001" customHeight="1">
      <c r="A43" s="1894">
        <v>36</v>
      </c>
      <c r="B43" s="1903" t="s">
        <v>1787</v>
      </c>
      <c r="C43" s="1896" t="s">
        <v>131</v>
      </c>
      <c r="D43" s="1894">
        <v>16</v>
      </c>
      <c r="E43" s="1897">
        <v>20</v>
      </c>
      <c r="F43" s="1897">
        <v>40</v>
      </c>
      <c r="G43" s="1898">
        <v>20</v>
      </c>
      <c r="H43" s="1897">
        <v>40</v>
      </c>
      <c r="I43" s="1897">
        <v>0</v>
      </c>
      <c r="J43" s="1897">
        <v>0</v>
      </c>
      <c r="K43" s="1897">
        <v>0</v>
      </c>
      <c r="L43" s="1897">
        <v>20</v>
      </c>
      <c r="M43" s="1897">
        <v>20</v>
      </c>
      <c r="N43" s="1897">
        <v>20</v>
      </c>
      <c r="O43" s="1899">
        <f t="shared" si="0"/>
        <v>180</v>
      </c>
      <c r="P43" s="1904">
        <v>36</v>
      </c>
    </row>
    <row r="44" spans="1:17" s="1872" customFormat="1" ht="17.100000000000001" customHeight="1">
      <c r="A44" s="1894">
        <v>37</v>
      </c>
      <c r="B44" s="1905" t="s">
        <v>1785</v>
      </c>
      <c r="C44" s="1896" t="s">
        <v>145</v>
      </c>
      <c r="D44" s="1894">
        <v>15</v>
      </c>
      <c r="E44" s="1897">
        <v>40</v>
      </c>
      <c r="F44" s="1897">
        <v>0</v>
      </c>
      <c r="G44" s="1898">
        <v>0</v>
      </c>
      <c r="H44" s="1897">
        <v>40</v>
      </c>
      <c r="I44" s="1897">
        <v>0</v>
      </c>
      <c r="J44" s="1897">
        <v>20</v>
      </c>
      <c r="K44" s="1897">
        <v>0</v>
      </c>
      <c r="L44" s="1897">
        <v>40</v>
      </c>
      <c r="M44" s="1897">
        <v>20</v>
      </c>
      <c r="N44" s="1897">
        <v>0</v>
      </c>
      <c r="O44" s="1899">
        <f>SUM(E44:N44)</f>
        <v>160</v>
      </c>
      <c r="P44" s="1904">
        <v>37</v>
      </c>
    </row>
    <row r="45" spans="1:17" s="1872" customFormat="1" ht="17.100000000000001" customHeight="1">
      <c r="A45" s="1894">
        <v>38</v>
      </c>
      <c r="B45" s="1905" t="s">
        <v>1769</v>
      </c>
      <c r="C45" s="1902" t="s">
        <v>1087</v>
      </c>
      <c r="D45" s="1894">
        <v>12</v>
      </c>
      <c r="E45" s="1897">
        <v>20</v>
      </c>
      <c r="F45" s="1897">
        <v>0</v>
      </c>
      <c r="G45" s="1898">
        <v>0</v>
      </c>
      <c r="H45" s="1897">
        <v>0</v>
      </c>
      <c r="I45" s="1897">
        <v>40</v>
      </c>
      <c r="J45" s="1897">
        <v>20</v>
      </c>
      <c r="K45" s="1897">
        <v>40</v>
      </c>
      <c r="L45" s="1897">
        <v>20</v>
      </c>
      <c r="M45" s="1897">
        <v>20</v>
      </c>
      <c r="N45" s="1897">
        <v>0</v>
      </c>
      <c r="O45" s="1899">
        <f t="shared" si="0"/>
        <v>160</v>
      </c>
      <c r="P45" s="1904">
        <v>38</v>
      </c>
      <c r="Q45" s="269"/>
    </row>
    <row r="46" spans="1:17" s="1872" customFormat="1" ht="17.100000000000001" customHeight="1">
      <c r="A46" s="1894">
        <v>39</v>
      </c>
      <c r="B46" s="1905" t="s">
        <v>1788</v>
      </c>
      <c r="C46" s="1896" t="s">
        <v>131</v>
      </c>
      <c r="D46" s="1894">
        <v>16</v>
      </c>
      <c r="E46" s="1897">
        <v>40</v>
      </c>
      <c r="F46" s="1897">
        <v>0</v>
      </c>
      <c r="G46" s="1898">
        <v>0</v>
      </c>
      <c r="H46" s="1897">
        <v>40</v>
      </c>
      <c r="I46" s="1897">
        <v>0</v>
      </c>
      <c r="J46" s="1897">
        <v>0</v>
      </c>
      <c r="K46" s="1897">
        <v>60</v>
      </c>
      <c r="L46" s="1897">
        <v>0</v>
      </c>
      <c r="M46" s="1897">
        <v>0</v>
      </c>
      <c r="N46" s="1897">
        <v>0</v>
      </c>
      <c r="O46" s="1899">
        <f>SUM(E46:N46)</f>
        <v>140</v>
      </c>
      <c r="P46" s="1904">
        <v>39</v>
      </c>
    </row>
    <row r="47" spans="1:17" s="1872" customFormat="1" ht="17.100000000000001" customHeight="1">
      <c r="A47" s="1894">
        <v>40</v>
      </c>
      <c r="B47" s="1903" t="s">
        <v>203</v>
      </c>
      <c r="C47" s="1915" t="s">
        <v>401</v>
      </c>
      <c r="D47" s="1894">
        <v>5</v>
      </c>
      <c r="E47" s="1897">
        <v>0</v>
      </c>
      <c r="F47" s="1897">
        <v>0</v>
      </c>
      <c r="G47" s="1898">
        <v>0</v>
      </c>
      <c r="H47" s="1897">
        <v>60</v>
      </c>
      <c r="I47" s="1897">
        <v>20</v>
      </c>
      <c r="J47" s="1897">
        <v>0</v>
      </c>
      <c r="K47" s="1897">
        <v>0</v>
      </c>
      <c r="L47" s="1897">
        <v>20</v>
      </c>
      <c r="M47" s="1897">
        <v>20</v>
      </c>
      <c r="N47" s="1897">
        <v>20</v>
      </c>
      <c r="O47" s="1899">
        <f t="shared" si="0"/>
        <v>140</v>
      </c>
      <c r="P47" s="1904">
        <v>40</v>
      </c>
    </row>
    <row r="48" spans="1:17" s="1872" customFormat="1" ht="17.100000000000001" customHeight="1">
      <c r="A48" s="1894">
        <v>41</v>
      </c>
      <c r="B48" s="1905" t="s">
        <v>1789</v>
      </c>
      <c r="C48" s="1896" t="s">
        <v>131</v>
      </c>
      <c r="D48" s="1894">
        <v>16</v>
      </c>
      <c r="E48" s="1897">
        <v>0</v>
      </c>
      <c r="F48" s="1897">
        <v>20</v>
      </c>
      <c r="G48" s="1898">
        <v>0</v>
      </c>
      <c r="H48" s="1897">
        <v>0</v>
      </c>
      <c r="I48" s="1897">
        <v>0</v>
      </c>
      <c r="J48" s="1897">
        <v>40</v>
      </c>
      <c r="K48" s="1897">
        <v>20</v>
      </c>
      <c r="L48" s="1897">
        <v>0</v>
      </c>
      <c r="M48" s="1897">
        <v>40</v>
      </c>
      <c r="N48" s="1897">
        <v>20</v>
      </c>
      <c r="O48" s="1899">
        <f t="shared" si="0"/>
        <v>140</v>
      </c>
      <c r="P48" s="1904">
        <v>41</v>
      </c>
    </row>
    <row r="49" spans="1:23" s="1872" customFormat="1" ht="17.100000000000001" customHeight="1">
      <c r="A49" s="1894">
        <v>42</v>
      </c>
      <c r="B49" s="1905" t="s">
        <v>1779</v>
      </c>
      <c r="C49" s="1896" t="s">
        <v>147</v>
      </c>
      <c r="D49" s="1894">
        <v>14</v>
      </c>
      <c r="E49" s="1897">
        <v>0</v>
      </c>
      <c r="F49" s="1897">
        <v>0</v>
      </c>
      <c r="G49" s="1898">
        <v>0</v>
      </c>
      <c r="H49" s="1897">
        <v>20</v>
      </c>
      <c r="I49" s="1897">
        <v>60</v>
      </c>
      <c r="J49" s="1897">
        <v>20</v>
      </c>
      <c r="K49" s="1897">
        <v>0</v>
      </c>
      <c r="L49" s="1897">
        <v>20</v>
      </c>
      <c r="M49" s="1897">
        <v>0</v>
      </c>
      <c r="N49" s="1897">
        <v>0</v>
      </c>
      <c r="O49" s="1899">
        <f>SUM(E49:N49)</f>
        <v>120</v>
      </c>
      <c r="P49" s="1904">
        <v>42</v>
      </c>
    </row>
    <row r="50" spans="1:23" s="1872" customFormat="1" ht="17.100000000000001" customHeight="1">
      <c r="A50" s="1894">
        <v>43</v>
      </c>
      <c r="B50" s="1922" t="s">
        <v>1727</v>
      </c>
      <c r="C50" s="1902" t="s">
        <v>668</v>
      </c>
      <c r="D50" s="1894">
        <v>1</v>
      </c>
      <c r="E50" s="1897">
        <v>20</v>
      </c>
      <c r="F50" s="1897">
        <v>40</v>
      </c>
      <c r="G50" s="1898">
        <v>0</v>
      </c>
      <c r="H50" s="1897">
        <v>0</v>
      </c>
      <c r="I50" s="1897">
        <v>0</v>
      </c>
      <c r="J50" s="1897">
        <v>40</v>
      </c>
      <c r="K50" s="1897">
        <v>0</v>
      </c>
      <c r="L50" s="1897">
        <v>0</v>
      </c>
      <c r="M50" s="1897">
        <v>0</v>
      </c>
      <c r="N50" s="1897">
        <v>20</v>
      </c>
      <c r="O50" s="1899">
        <f t="shared" si="0"/>
        <v>120</v>
      </c>
      <c r="P50" s="1904">
        <v>43</v>
      </c>
    </row>
    <row r="51" spans="1:23" s="1872" customFormat="1" ht="17.100000000000001" customHeight="1">
      <c r="A51" s="1894">
        <v>44</v>
      </c>
      <c r="B51" s="1923" t="s">
        <v>1732</v>
      </c>
      <c r="C51" s="1919" t="s">
        <v>834</v>
      </c>
      <c r="D51" s="1894">
        <v>3</v>
      </c>
      <c r="E51" s="1897">
        <v>0</v>
      </c>
      <c r="F51" s="1897">
        <v>20</v>
      </c>
      <c r="G51" s="1898">
        <v>20</v>
      </c>
      <c r="H51" s="1897">
        <v>0</v>
      </c>
      <c r="I51" s="1897">
        <v>0</v>
      </c>
      <c r="J51" s="1897">
        <v>0</v>
      </c>
      <c r="K51" s="1897">
        <v>60</v>
      </c>
      <c r="L51" s="1897">
        <v>0</v>
      </c>
      <c r="M51" s="1897">
        <v>0</v>
      </c>
      <c r="N51" s="1897">
        <v>0</v>
      </c>
      <c r="O51" s="1899">
        <f t="shared" si="0"/>
        <v>100</v>
      </c>
      <c r="P51" s="1904">
        <v>44</v>
      </c>
    </row>
    <row r="52" spans="1:23" s="1872" customFormat="1" ht="17.100000000000001" customHeight="1">
      <c r="A52" s="1894">
        <v>45</v>
      </c>
      <c r="B52" s="1905" t="s">
        <v>1774</v>
      </c>
      <c r="C52" s="1902" t="s">
        <v>115</v>
      </c>
      <c r="D52" s="1894">
        <v>13</v>
      </c>
      <c r="E52" s="1897">
        <v>60</v>
      </c>
      <c r="F52" s="1897">
        <v>0</v>
      </c>
      <c r="G52" s="1898">
        <v>20</v>
      </c>
      <c r="H52" s="1897">
        <v>0</v>
      </c>
      <c r="I52" s="1897">
        <v>0</v>
      </c>
      <c r="J52" s="1897">
        <v>0</v>
      </c>
      <c r="K52" s="1897">
        <v>0</v>
      </c>
      <c r="L52" s="1897">
        <v>0</v>
      </c>
      <c r="M52" s="1897">
        <v>0</v>
      </c>
      <c r="N52" s="1897">
        <v>0</v>
      </c>
      <c r="O52" s="1899">
        <f>SUM(E52:N52)</f>
        <v>80</v>
      </c>
      <c r="P52" s="1904">
        <v>45</v>
      </c>
    </row>
    <row r="53" spans="1:23" s="1872" customFormat="1" ht="17.100000000000001" customHeight="1">
      <c r="A53" s="1894">
        <v>46</v>
      </c>
      <c r="B53" s="1918" t="s">
        <v>246</v>
      </c>
      <c r="C53" s="1919" t="s">
        <v>834</v>
      </c>
      <c r="D53" s="1894">
        <v>3</v>
      </c>
      <c r="E53" s="1897">
        <v>0</v>
      </c>
      <c r="F53" s="1897">
        <v>0</v>
      </c>
      <c r="G53" s="1898">
        <v>0</v>
      </c>
      <c r="H53" s="1897">
        <v>40</v>
      </c>
      <c r="I53" s="1897">
        <v>0</v>
      </c>
      <c r="J53" s="1897">
        <v>0</v>
      </c>
      <c r="K53" s="1897">
        <v>0</v>
      </c>
      <c r="L53" s="1897">
        <v>0</v>
      </c>
      <c r="M53" s="1897">
        <v>0</v>
      </c>
      <c r="N53" s="1897">
        <v>40</v>
      </c>
      <c r="O53" s="1899">
        <f t="shared" si="0"/>
        <v>80</v>
      </c>
      <c r="P53" s="1904">
        <v>46</v>
      </c>
    </row>
    <row r="54" spans="1:23" s="1872" customFormat="1" ht="17.100000000000001" customHeight="1">
      <c r="A54" s="1894">
        <v>47</v>
      </c>
      <c r="B54" s="1903" t="s">
        <v>1780</v>
      </c>
      <c r="C54" s="1896" t="s">
        <v>147</v>
      </c>
      <c r="D54" s="1894">
        <v>14</v>
      </c>
      <c r="E54" s="1897">
        <v>20</v>
      </c>
      <c r="F54" s="1897">
        <v>0</v>
      </c>
      <c r="G54" s="1898">
        <v>0</v>
      </c>
      <c r="H54" s="1897">
        <v>20</v>
      </c>
      <c r="I54" s="1897">
        <v>20</v>
      </c>
      <c r="J54" s="1897">
        <v>0</v>
      </c>
      <c r="K54" s="1897">
        <v>0</v>
      </c>
      <c r="L54" s="1897">
        <v>0</v>
      </c>
      <c r="M54" s="1897">
        <v>0</v>
      </c>
      <c r="N54" s="1897">
        <v>0</v>
      </c>
      <c r="O54" s="1899">
        <f t="shared" si="0"/>
        <v>60</v>
      </c>
      <c r="P54" s="1904">
        <v>47</v>
      </c>
    </row>
    <row r="55" spans="1:23" s="1872" customFormat="1" ht="17.100000000000001" customHeight="1">
      <c r="A55" s="1894">
        <v>48</v>
      </c>
      <c r="B55" s="1903" t="s">
        <v>1765</v>
      </c>
      <c r="C55" s="1902" t="s">
        <v>146</v>
      </c>
      <c r="D55" s="1894">
        <v>11</v>
      </c>
      <c r="E55" s="1897">
        <v>0</v>
      </c>
      <c r="F55" s="1897">
        <v>0</v>
      </c>
      <c r="G55" s="1898">
        <v>0</v>
      </c>
      <c r="H55" s="1897">
        <v>20</v>
      </c>
      <c r="I55" s="1897">
        <v>0</v>
      </c>
      <c r="J55" s="1897">
        <v>0</v>
      </c>
      <c r="K55" s="1897">
        <v>0</v>
      </c>
      <c r="L55" s="1897">
        <v>0</v>
      </c>
      <c r="M55" s="1897">
        <v>0</v>
      </c>
      <c r="N55" s="1897">
        <v>0</v>
      </c>
      <c r="O55" s="1899">
        <f t="shared" si="0"/>
        <v>20</v>
      </c>
      <c r="P55" s="1904">
        <v>48</v>
      </c>
    </row>
    <row r="56" spans="1:23" s="1872" customFormat="1" ht="17.100000000000001" customHeight="1">
      <c r="A56" s="1924"/>
      <c r="B56" s="1924"/>
      <c r="C56" s="1925"/>
      <c r="D56" s="1926"/>
      <c r="E56" s="1927"/>
      <c r="F56" s="1927"/>
      <c r="G56" s="1927"/>
      <c r="H56" s="1927"/>
      <c r="I56" s="1927"/>
      <c r="J56" s="1927"/>
      <c r="K56" s="1927"/>
      <c r="L56" s="1927"/>
      <c r="M56" s="1927"/>
      <c r="N56" s="1924"/>
      <c r="O56" s="1926"/>
      <c r="P56" s="1928"/>
    </row>
    <row r="57" spans="1:23" s="342" customFormat="1" ht="17.100000000000001" customHeight="1">
      <c r="A57" s="507"/>
      <c r="B57" s="342" t="s">
        <v>1813</v>
      </c>
      <c r="C57" s="1778"/>
      <c r="D57" s="268"/>
      <c r="E57" s="507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507"/>
      <c r="S57" s="507"/>
      <c r="U57" s="507"/>
      <c r="V57" s="507"/>
      <c r="W57" s="507"/>
    </row>
    <row r="58" spans="1:23" s="342" customFormat="1" ht="17.100000000000001" customHeight="1">
      <c r="A58" s="342" t="s">
        <v>1814</v>
      </c>
      <c r="B58" s="1929"/>
      <c r="C58" s="1930"/>
      <c r="D58" s="269"/>
      <c r="E58" s="1931"/>
      <c r="F58" s="1932"/>
      <c r="G58" s="1932"/>
      <c r="H58" s="1932"/>
      <c r="I58" s="1932"/>
      <c r="J58" s="1932"/>
      <c r="K58" s="1932"/>
      <c r="L58" s="1932"/>
      <c r="M58" s="1932"/>
      <c r="N58" s="1932"/>
      <c r="O58" s="1932"/>
      <c r="P58" s="1933"/>
      <c r="Q58" s="1934"/>
      <c r="S58" s="507"/>
      <c r="U58" s="507"/>
      <c r="V58" s="507"/>
      <c r="W58" s="507"/>
    </row>
    <row r="59" spans="1:23" s="1872" customFormat="1" ht="17.100000000000001" customHeight="1">
      <c r="C59" s="267"/>
      <c r="P59" s="1874"/>
      <c r="Q59" s="269"/>
    </row>
    <row r="60" spans="1:23" s="1872" customFormat="1" ht="17.100000000000001" customHeight="1">
      <c r="A60" s="1882" t="s">
        <v>4</v>
      </c>
      <c r="B60" s="1883" t="s">
        <v>161</v>
      </c>
      <c r="C60" s="1884" t="s">
        <v>316</v>
      </c>
      <c r="D60" s="1882" t="s">
        <v>1367</v>
      </c>
      <c r="E60" s="1885"/>
      <c r="F60" s="1886"/>
      <c r="G60" s="1886"/>
      <c r="H60" s="1886"/>
      <c r="I60" s="1886" t="s">
        <v>1812</v>
      </c>
      <c r="J60" s="1886"/>
      <c r="K60" s="1886"/>
      <c r="L60" s="1886"/>
      <c r="M60" s="1886"/>
      <c r="N60" s="1887"/>
      <c r="O60" s="1882" t="s">
        <v>163</v>
      </c>
      <c r="P60" s="1888" t="s">
        <v>12</v>
      </c>
    </row>
    <row r="61" spans="1:23" s="1872" customFormat="1" ht="17.100000000000001" customHeight="1">
      <c r="A61" s="1889" t="s">
        <v>5</v>
      </c>
      <c r="B61" s="1935" t="s">
        <v>324</v>
      </c>
      <c r="C61" s="1891"/>
      <c r="D61" s="1889"/>
      <c r="E61" s="1892">
        <v>1</v>
      </c>
      <c r="F61" s="1892">
        <v>2</v>
      </c>
      <c r="G61" s="1892">
        <v>3</v>
      </c>
      <c r="H61" s="1892">
        <v>4</v>
      </c>
      <c r="I61" s="1892">
        <v>5</v>
      </c>
      <c r="J61" s="1892">
        <v>6</v>
      </c>
      <c r="K61" s="1892">
        <v>7</v>
      </c>
      <c r="L61" s="1892">
        <v>8</v>
      </c>
      <c r="M61" s="1892">
        <v>9</v>
      </c>
      <c r="N61" s="1892">
        <v>10</v>
      </c>
      <c r="O61" s="1889" t="s">
        <v>24</v>
      </c>
      <c r="P61" s="1893"/>
    </row>
    <row r="62" spans="1:23" s="1872" customFormat="1" ht="17.100000000000001" customHeight="1">
      <c r="A62" s="1894">
        <v>1</v>
      </c>
      <c r="B62" s="1936" t="s">
        <v>186</v>
      </c>
      <c r="C62" s="1902" t="s">
        <v>15</v>
      </c>
      <c r="D62" s="1894">
        <v>4</v>
      </c>
      <c r="E62" s="1937">
        <v>60</v>
      </c>
      <c r="F62" s="1937">
        <v>40</v>
      </c>
      <c r="G62" s="1938">
        <v>60</v>
      </c>
      <c r="H62" s="1937">
        <v>20</v>
      </c>
      <c r="I62" s="1937">
        <v>40</v>
      </c>
      <c r="J62" s="1937">
        <v>60</v>
      </c>
      <c r="K62" s="1937">
        <v>60</v>
      </c>
      <c r="L62" s="1937">
        <v>40</v>
      </c>
      <c r="M62" s="1937">
        <v>20</v>
      </c>
      <c r="N62" s="1937">
        <v>20</v>
      </c>
      <c r="O62" s="1939">
        <f t="shared" ref="O62:O105" si="1">SUM(E62:N62)</f>
        <v>420</v>
      </c>
      <c r="P62" s="1900">
        <v>1</v>
      </c>
    </row>
    <row r="63" spans="1:23" s="1872" customFormat="1" ht="17.100000000000001" customHeight="1">
      <c r="A63" s="1894">
        <v>2</v>
      </c>
      <c r="B63" s="1936" t="s">
        <v>1746</v>
      </c>
      <c r="C63" s="1896" t="s">
        <v>50</v>
      </c>
      <c r="D63" s="1894">
        <v>6</v>
      </c>
      <c r="E63" s="1937">
        <v>40</v>
      </c>
      <c r="F63" s="1940">
        <v>80</v>
      </c>
      <c r="G63" s="1940">
        <v>80</v>
      </c>
      <c r="H63" s="1937">
        <v>20</v>
      </c>
      <c r="I63" s="1937">
        <v>20</v>
      </c>
      <c r="J63" s="1937">
        <v>0</v>
      </c>
      <c r="K63" s="1937">
        <v>40</v>
      </c>
      <c r="L63" s="1940">
        <v>80</v>
      </c>
      <c r="M63" s="1937">
        <v>0</v>
      </c>
      <c r="N63" s="1937">
        <v>20</v>
      </c>
      <c r="O63" s="1939">
        <f t="shared" si="1"/>
        <v>380</v>
      </c>
      <c r="P63" s="1900">
        <v>2</v>
      </c>
    </row>
    <row r="64" spans="1:23" s="1872" customFormat="1" ht="17.100000000000001" customHeight="1">
      <c r="A64" s="1894">
        <v>3</v>
      </c>
      <c r="B64" s="1936" t="s">
        <v>1762</v>
      </c>
      <c r="C64" s="1896" t="s">
        <v>114</v>
      </c>
      <c r="D64" s="1894">
        <v>10</v>
      </c>
      <c r="E64" s="1937">
        <v>20</v>
      </c>
      <c r="F64" s="1937">
        <v>0</v>
      </c>
      <c r="G64" s="1941">
        <v>60</v>
      </c>
      <c r="H64" s="1942">
        <v>40</v>
      </c>
      <c r="I64" s="1942">
        <v>40</v>
      </c>
      <c r="J64" s="1937">
        <v>0</v>
      </c>
      <c r="K64" s="1942">
        <v>40</v>
      </c>
      <c r="L64" s="1940">
        <v>80</v>
      </c>
      <c r="M64" s="1941">
        <v>60</v>
      </c>
      <c r="N64" s="1942">
        <v>40</v>
      </c>
      <c r="O64" s="1939">
        <f t="shared" si="1"/>
        <v>380</v>
      </c>
      <c r="P64" s="1900">
        <v>3</v>
      </c>
    </row>
    <row r="65" spans="1:16" s="1872" customFormat="1" ht="17.100000000000001" customHeight="1">
      <c r="A65" s="1894">
        <v>4</v>
      </c>
      <c r="B65" s="1943" t="s">
        <v>1745</v>
      </c>
      <c r="C65" s="1896" t="s">
        <v>50</v>
      </c>
      <c r="D65" s="1894">
        <v>6</v>
      </c>
      <c r="E65" s="1937">
        <v>20</v>
      </c>
      <c r="F65" s="1937">
        <v>20</v>
      </c>
      <c r="G65" s="1938">
        <v>20</v>
      </c>
      <c r="H65" s="1940">
        <v>80</v>
      </c>
      <c r="I65" s="1941">
        <v>60</v>
      </c>
      <c r="J65" s="1942">
        <v>40</v>
      </c>
      <c r="K65" s="1941">
        <v>60</v>
      </c>
      <c r="L65" s="1937">
        <v>0</v>
      </c>
      <c r="M65" s="1942">
        <v>40</v>
      </c>
      <c r="N65" s="1942">
        <v>40</v>
      </c>
      <c r="O65" s="1939">
        <f t="shared" si="1"/>
        <v>380</v>
      </c>
      <c r="P65" s="1944">
        <v>4</v>
      </c>
    </row>
    <row r="66" spans="1:16" s="1872" customFormat="1" ht="17.100000000000001" customHeight="1">
      <c r="A66" s="1894">
        <v>5</v>
      </c>
      <c r="B66" s="1943" t="s">
        <v>1763</v>
      </c>
      <c r="C66" s="1902" t="s">
        <v>114</v>
      </c>
      <c r="D66" s="1894">
        <v>10</v>
      </c>
      <c r="E66" s="1937">
        <v>20</v>
      </c>
      <c r="F66" s="1937">
        <v>80</v>
      </c>
      <c r="G66" s="1938">
        <v>40</v>
      </c>
      <c r="H66" s="1937">
        <v>40</v>
      </c>
      <c r="I66" s="1937">
        <v>20</v>
      </c>
      <c r="J66" s="1937">
        <v>0</v>
      </c>
      <c r="K66" s="1937">
        <v>40</v>
      </c>
      <c r="L66" s="1937">
        <v>60</v>
      </c>
      <c r="M66" s="1937">
        <v>0</v>
      </c>
      <c r="N66" s="1937">
        <v>60</v>
      </c>
      <c r="O66" s="1939">
        <f t="shared" si="1"/>
        <v>360</v>
      </c>
      <c r="P66" s="1944">
        <v>5</v>
      </c>
    </row>
    <row r="67" spans="1:16" s="1872" customFormat="1" ht="17.100000000000001" customHeight="1">
      <c r="A67" s="1894">
        <v>6</v>
      </c>
      <c r="B67" s="1943" t="s">
        <v>1751</v>
      </c>
      <c r="C67" s="1908" t="s">
        <v>139</v>
      </c>
      <c r="D67" s="1894">
        <v>7</v>
      </c>
      <c r="E67" s="1937">
        <v>60</v>
      </c>
      <c r="F67" s="1937">
        <v>20</v>
      </c>
      <c r="G67" s="1938">
        <v>0</v>
      </c>
      <c r="H67" s="1937">
        <v>40</v>
      </c>
      <c r="I67" s="1937">
        <v>20</v>
      </c>
      <c r="J67" s="1937">
        <v>60</v>
      </c>
      <c r="K67" s="1937">
        <v>20</v>
      </c>
      <c r="L67" s="1937">
        <v>40</v>
      </c>
      <c r="M67" s="1937">
        <v>0</v>
      </c>
      <c r="N67" s="1937">
        <v>20</v>
      </c>
      <c r="O67" s="1939">
        <f t="shared" si="1"/>
        <v>280</v>
      </c>
      <c r="P67" s="1944">
        <v>6</v>
      </c>
    </row>
    <row r="68" spans="1:16" s="1872" customFormat="1" ht="17.100000000000001" customHeight="1">
      <c r="A68" s="1894">
        <v>7</v>
      </c>
      <c r="B68" s="1945" t="s">
        <v>180</v>
      </c>
      <c r="C68" s="1908" t="s">
        <v>17</v>
      </c>
      <c r="D68" s="1894">
        <v>8</v>
      </c>
      <c r="E68" s="1937">
        <v>0</v>
      </c>
      <c r="F68" s="1937">
        <v>20</v>
      </c>
      <c r="G68" s="1938">
        <v>0</v>
      </c>
      <c r="H68" s="1937">
        <v>0</v>
      </c>
      <c r="I68" s="1937">
        <v>40</v>
      </c>
      <c r="J68" s="1937">
        <v>40</v>
      </c>
      <c r="K68" s="1946">
        <v>80</v>
      </c>
      <c r="L68" s="1937">
        <v>40</v>
      </c>
      <c r="M68" s="1937">
        <v>20</v>
      </c>
      <c r="N68" s="1937">
        <v>20</v>
      </c>
      <c r="O68" s="1939">
        <f t="shared" si="1"/>
        <v>260</v>
      </c>
      <c r="P68" s="1944">
        <v>7</v>
      </c>
    </row>
    <row r="69" spans="1:16" s="1872" customFormat="1" ht="17.100000000000001" customHeight="1">
      <c r="A69" s="1894">
        <v>8</v>
      </c>
      <c r="B69" s="1947" t="s">
        <v>1775</v>
      </c>
      <c r="C69" s="1902" t="s">
        <v>115</v>
      </c>
      <c r="D69" s="1894">
        <v>13</v>
      </c>
      <c r="E69" s="1937">
        <v>0</v>
      </c>
      <c r="F69" s="1948">
        <v>60</v>
      </c>
      <c r="G69" s="1938">
        <v>40</v>
      </c>
      <c r="H69" s="1937">
        <v>40</v>
      </c>
      <c r="I69" s="1937">
        <v>0</v>
      </c>
      <c r="J69" s="1937">
        <v>0</v>
      </c>
      <c r="K69" s="1946">
        <v>60</v>
      </c>
      <c r="L69" s="1937">
        <v>40</v>
      </c>
      <c r="M69" s="1937">
        <v>20</v>
      </c>
      <c r="N69" s="1937">
        <v>0</v>
      </c>
      <c r="O69" s="1939">
        <f t="shared" si="1"/>
        <v>260</v>
      </c>
      <c r="P69" s="1944">
        <v>8</v>
      </c>
    </row>
    <row r="70" spans="1:16" s="1872" customFormat="1" ht="17.100000000000001" customHeight="1">
      <c r="A70" s="1894">
        <v>9</v>
      </c>
      <c r="B70" s="1947" t="s">
        <v>880</v>
      </c>
      <c r="C70" s="1908" t="s">
        <v>139</v>
      </c>
      <c r="D70" s="1894">
        <v>7</v>
      </c>
      <c r="E70" s="1937">
        <v>0</v>
      </c>
      <c r="F70" s="1937">
        <v>0</v>
      </c>
      <c r="G70" s="1948">
        <v>40</v>
      </c>
      <c r="H70" s="1946">
        <v>60</v>
      </c>
      <c r="I70" s="1937">
        <v>40</v>
      </c>
      <c r="J70" s="1937">
        <v>20</v>
      </c>
      <c r="K70" s="1937">
        <v>20</v>
      </c>
      <c r="L70" s="1937">
        <v>40</v>
      </c>
      <c r="M70" s="1937">
        <v>0</v>
      </c>
      <c r="N70" s="1937">
        <v>40</v>
      </c>
      <c r="O70" s="1939">
        <f t="shared" si="1"/>
        <v>260</v>
      </c>
      <c r="P70" s="1944">
        <v>9</v>
      </c>
    </row>
    <row r="71" spans="1:16" s="1872" customFormat="1" ht="17.100000000000001" customHeight="1">
      <c r="A71" s="1894">
        <v>10</v>
      </c>
      <c r="B71" s="1943" t="s">
        <v>1766</v>
      </c>
      <c r="C71" s="1902" t="s">
        <v>146</v>
      </c>
      <c r="D71" s="1894">
        <v>11</v>
      </c>
      <c r="E71" s="1937">
        <v>0</v>
      </c>
      <c r="F71" s="1937">
        <v>0</v>
      </c>
      <c r="G71" s="1938">
        <v>60</v>
      </c>
      <c r="H71" s="1937">
        <v>20</v>
      </c>
      <c r="I71" s="1937">
        <v>20</v>
      </c>
      <c r="J71" s="1937">
        <v>20</v>
      </c>
      <c r="K71" s="1937">
        <v>40</v>
      </c>
      <c r="L71" s="1937">
        <v>60</v>
      </c>
      <c r="M71" s="1937">
        <v>0</v>
      </c>
      <c r="N71" s="1937">
        <v>20</v>
      </c>
      <c r="O71" s="1939">
        <f t="shared" si="1"/>
        <v>240</v>
      </c>
      <c r="P71" s="1944">
        <v>10</v>
      </c>
    </row>
    <row r="72" spans="1:16" s="1872" customFormat="1" ht="17.100000000000001" customHeight="1">
      <c r="A72" s="1894">
        <v>11</v>
      </c>
      <c r="B72" s="1943" t="s">
        <v>1781</v>
      </c>
      <c r="C72" s="1896" t="s">
        <v>147</v>
      </c>
      <c r="D72" s="1894">
        <v>14</v>
      </c>
      <c r="E72" s="1937">
        <v>60</v>
      </c>
      <c r="F72" s="1937">
        <v>0</v>
      </c>
      <c r="G72" s="1938">
        <v>0</v>
      </c>
      <c r="H72" s="1937">
        <v>0</v>
      </c>
      <c r="I72" s="1937">
        <v>20</v>
      </c>
      <c r="J72" s="1937">
        <v>40</v>
      </c>
      <c r="K72" s="1937">
        <v>0</v>
      </c>
      <c r="L72" s="1937">
        <v>60</v>
      </c>
      <c r="M72" s="1937">
        <v>40</v>
      </c>
      <c r="N72" s="1937">
        <v>0</v>
      </c>
      <c r="O72" s="1939">
        <f>SUM(E72:N72)</f>
        <v>220</v>
      </c>
      <c r="P72" s="1944">
        <v>11</v>
      </c>
    </row>
    <row r="73" spans="1:16" s="1872" customFormat="1" ht="17.100000000000001" customHeight="1">
      <c r="A73" s="1894">
        <v>12</v>
      </c>
      <c r="B73" s="1943" t="s">
        <v>1730</v>
      </c>
      <c r="C73" s="1902" t="s">
        <v>402</v>
      </c>
      <c r="D73" s="1911">
        <v>2</v>
      </c>
      <c r="E73" s="1937">
        <v>0</v>
      </c>
      <c r="F73" s="1937">
        <v>0</v>
      </c>
      <c r="G73" s="1938">
        <v>60</v>
      </c>
      <c r="H73" s="1937">
        <v>60</v>
      </c>
      <c r="I73" s="1937">
        <v>0</v>
      </c>
      <c r="J73" s="1937">
        <v>20</v>
      </c>
      <c r="K73" s="1937">
        <v>0</v>
      </c>
      <c r="L73" s="1937">
        <v>40</v>
      </c>
      <c r="M73" s="1937">
        <v>20</v>
      </c>
      <c r="N73" s="1937">
        <v>20</v>
      </c>
      <c r="O73" s="1939">
        <f t="shared" si="1"/>
        <v>220</v>
      </c>
      <c r="P73" s="1944">
        <v>12</v>
      </c>
    </row>
    <row r="74" spans="1:16" s="1872" customFormat="1" ht="17.100000000000001" customHeight="1">
      <c r="A74" s="1894">
        <v>13</v>
      </c>
      <c r="B74" s="1943" t="s">
        <v>1740</v>
      </c>
      <c r="C74" s="1915" t="s">
        <v>401</v>
      </c>
      <c r="D74" s="1894">
        <v>5</v>
      </c>
      <c r="E74" s="1937">
        <v>0</v>
      </c>
      <c r="F74" s="1937">
        <v>60</v>
      </c>
      <c r="G74" s="1938">
        <v>0</v>
      </c>
      <c r="H74" s="1937">
        <v>20</v>
      </c>
      <c r="I74" s="1937">
        <v>0</v>
      </c>
      <c r="J74" s="1937">
        <v>20</v>
      </c>
      <c r="K74" s="1937">
        <v>0</v>
      </c>
      <c r="L74" s="1937">
        <v>60</v>
      </c>
      <c r="M74" s="1937">
        <v>20</v>
      </c>
      <c r="N74" s="1937">
        <v>40</v>
      </c>
      <c r="O74" s="1939">
        <f t="shared" si="1"/>
        <v>220</v>
      </c>
      <c r="P74" s="1944">
        <v>12</v>
      </c>
    </row>
    <row r="75" spans="1:16" s="1872" customFormat="1" ht="17.100000000000001" customHeight="1">
      <c r="A75" s="1894">
        <v>14</v>
      </c>
      <c r="B75" s="1947" t="s">
        <v>1752</v>
      </c>
      <c r="C75" s="1896" t="s">
        <v>139</v>
      </c>
      <c r="D75" s="1894">
        <v>7</v>
      </c>
      <c r="E75" s="1937">
        <v>0</v>
      </c>
      <c r="F75" s="1937">
        <v>40</v>
      </c>
      <c r="G75" s="1938">
        <v>40</v>
      </c>
      <c r="H75" s="1937">
        <v>40</v>
      </c>
      <c r="I75" s="1937">
        <v>0</v>
      </c>
      <c r="J75" s="1937">
        <v>0</v>
      </c>
      <c r="K75" s="1937">
        <v>20</v>
      </c>
      <c r="L75" s="1937">
        <v>20</v>
      </c>
      <c r="M75" s="1937">
        <v>60</v>
      </c>
      <c r="N75" s="1937">
        <v>0</v>
      </c>
      <c r="O75" s="1939">
        <f>SUM(E75:N75)</f>
        <v>220</v>
      </c>
      <c r="P75" s="1944">
        <v>14</v>
      </c>
    </row>
    <row r="76" spans="1:16" s="1872" customFormat="1" ht="17.100000000000001" customHeight="1">
      <c r="A76" s="1894">
        <v>15</v>
      </c>
      <c r="B76" s="1943" t="s">
        <v>1747</v>
      </c>
      <c r="C76" s="1896" t="s">
        <v>50</v>
      </c>
      <c r="D76" s="1894">
        <v>6</v>
      </c>
      <c r="E76" s="1937">
        <v>40</v>
      </c>
      <c r="F76" s="1937">
        <v>40</v>
      </c>
      <c r="G76" s="1938">
        <v>0</v>
      </c>
      <c r="H76" s="1937">
        <v>20</v>
      </c>
      <c r="I76" s="1937">
        <v>20</v>
      </c>
      <c r="J76" s="1937">
        <v>20</v>
      </c>
      <c r="K76" s="1937">
        <v>0</v>
      </c>
      <c r="L76" s="1937">
        <v>20</v>
      </c>
      <c r="M76" s="1937">
        <v>40</v>
      </c>
      <c r="N76" s="1937">
        <v>20</v>
      </c>
      <c r="O76" s="1939">
        <f t="shared" si="1"/>
        <v>220</v>
      </c>
      <c r="P76" s="1944">
        <v>15</v>
      </c>
    </row>
    <row r="77" spans="1:16" s="1872" customFormat="1" ht="17.100000000000001" customHeight="1">
      <c r="A77" s="1894">
        <v>16</v>
      </c>
      <c r="B77" s="1943" t="s">
        <v>289</v>
      </c>
      <c r="C77" s="1896" t="s">
        <v>145</v>
      </c>
      <c r="D77" s="1894">
        <v>15</v>
      </c>
      <c r="E77" s="1937">
        <v>0</v>
      </c>
      <c r="F77" s="1937">
        <v>60</v>
      </c>
      <c r="G77" s="1938">
        <v>0</v>
      </c>
      <c r="H77" s="1937">
        <v>80</v>
      </c>
      <c r="I77" s="1937">
        <v>20</v>
      </c>
      <c r="J77" s="1937">
        <v>0</v>
      </c>
      <c r="K77" s="1937">
        <v>0</v>
      </c>
      <c r="L77" s="1937">
        <v>0</v>
      </c>
      <c r="M77" s="1937">
        <v>20</v>
      </c>
      <c r="N77" s="1937">
        <v>20</v>
      </c>
      <c r="O77" s="1939">
        <f t="shared" si="1"/>
        <v>200</v>
      </c>
      <c r="P77" s="1944">
        <v>16</v>
      </c>
    </row>
    <row r="78" spans="1:16" s="1872" customFormat="1" ht="17.100000000000001" customHeight="1">
      <c r="A78" s="1894">
        <v>17</v>
      </c>
      <c r="B78" s="1947" t="s">
        <v>306</v>
      </c>
      <c r="C78" s="1902" t="s">
        <v>146</v>
      </c>
      <c r="D78" s="1894">
        <v>11</v>
      </c>
      <c r="E78" s="1937">
        <v>0</v>
      </c>
      <c r="F78" s="1937">
        <v>20</v>
      </c>
      <c r="G78" s="1938">
        <v>0</v>
      </c>
      <c r="H78" s="1937">
        <v>20</v>
      </c>
      <c r="I78" s="1937">
        <v>60</v>
      </c>
      <c r="J78" s="1937">
        <v>60</v>
      </c>
      <c r="K78" s="1937">
        <v>0</v>
      </c>
      <c r="L78" s="1937">
        <v>20</v>
      </c>
      <c r="M78" s="1937">
        <v>0</v>
      </c>
      <c r="N78" s="1937">
        <v>0</v>
      </c>
      <c r="O78" s="1939">
        <f t="shared" si="1"/>
        <v>180</v>
      </c>
      <c r="P78" s="1944">
        <v>17</v>
      </c>
    </row>
    <row r="79" spans="1:16" s="1872" customFormat="1" ht="17.100000000000001" customHeight="1">
      <c r="A79" s="1894">
        <v>18</v>
      </c>
      <c r="B79" s="1943" t="s">
        <v>1755</v>
      </c>
      <c r="C79" s="1896" t="s">
        <v>17</v>
      </c>
      <c r="D79" s="1894">
        <v>8</v>
      </c>
      <c r="E79" s="1937">
        <v>0</v>
      </c>
      <c r="F79" s="1937">
        <v>60</v>
      </c>
      <c r="G79" s="1938">
        <v>20</v>
      </c>
      <c r="H79" s="1937">
        <v>0</v>
      </c>
      <c r="I79" s="1937">
        <v>0</v>
      </c>
      <c r="J79" s="1937">
        <v>0</v>
      </c>
      <c r="K79" s="1937">
        <v>60</v>
      </c>
      <c r="L79" s="1937">
        <v>0</v>
      </c>
      <c r="M79" s="1937">
        <v>20</v>
      </c>
      <c r="N79" s="1937">
        <v>0</v>
      </c>
      <c r="O79" s="1939">
        <f>SUM(E79:N79)</f>
        <v>160</v>
      </c>
      <c r="P79" s="1944">
        <v>18</v>
      </c>
    </row>
    <row r="80" spans="1:16" s="1872" customFormat="1" ht="17.100000000000001" customHeight="1">
      <c r="A80" s="1894">
        <v>19</v>
      </c>
      <c r="B80" s="1947" t="s">
        <v>1731</v>
      </c>
      <c r="C80" s="1902" t="s">
        <v>402</v>
      </c>
      <c r="D80" s="1911">
        <v>2</v>
      </c>
      <c r="E80" s="1937">
        <v>20</v>
      </c>
      <c r="F80" s="1937">
        <v>0</v>
      </c>
      <c r="G80" s="1938">
        <v>0</v>
      </c>
      <c r="H80" s="1937">
        <v>20</v>
      </c>
      <c r="I80" s="1937">
        <v>40</v>
      </c>
      <c r="J80" s="1937">
        <v>60</v>
      </c>
      <c r="K80" s="1937">
        <v>0</v>
      </c>
      <c r="L80" s="1937">
        <v>0</v>
      </c>
      <c r="M80" s="1937">
        <v>20</v>
      </c>
      <c r="N80" s="1937">
        <v>0</v>
      </c>
      <c r="O80" s="1939">
        <f t="shared" si="1"/>
        <v>160</v>
      </c>
      <c r="P80" s="1944">
        <v>19</v>
      </c>
    </row>
    <row r="81" spans="1:16" s="1872" customFormat="1" ht="17.100000000000001" customHeight="1">
      <c r="A81" s="1894">
        <v>20</v>
      </c>
      <c r="B81" s="1943" t="s">
        <v>855</v>
      </c>
      <c r="C81" s="1902" t="s">
        <v>15</v>
      </c>
      <c r="D81" s="1894">
        <v>4</v>
      </c>
      <c r="E81" s="1937">
        <v>0</v>
      </c>
      <c r="F81" s="1937">
        <v>20</v>
      </c>
      <c r="G81" s="1938">
        <v>0</v>
      </c>
      <c r="H81" s="1937">
        <v>0</v>
      </c>
      <c r="I81" s="1937">
        <v>20</v>
      </c>
      <c r="J81" s="1937">
        <v>40</v>
      </c>
      <c r="K81" s="1937">
        <v>20</v>
      </c>
      <c r="L81" s="1937">
        <v>20</v>
      </c>
      <c r="M81" s="1937">
        <v>20</v>
      </c>
      <c r="N81" s="1937">
        <v>20</v>
      </c>
      <c r="O81" s="1939">
        <f t="shared" si="1"/>
        <v>160</v>
      </c>
      <c r="P81" s="1944">
        <v>20</v>
      </c>
    </row>
    <row r="82" spans="1:16" s="1872" customFormat="1" ht="17.100000000000001" customHeight="1">
      <c r="A82" s="1894">
        <v>21</v>
      </c>
      <c r="B82" s="1943" t="s">
        <v>1782</v>
      </c>
      <c r="C82" s="1896" t="s">
        <v>147</v>
      </c>
      <c r="D82" s="1894">
        <v>14</v>
      </c>
      <c r="E82" s="1937">
        <v>0</v>
      </c>
      <c r="F82" s="1937">
        <v>0</v>
      </c>
      <c r="G82" s="1938">
        <v>0</v>
      </c>
      <c r="H82" s="1937">
        <v>0</v>
      </c>
      <c r="I82" s="1937">
        <v>0</v>
      </c>
      <c r="J82" s="1937">
        <v>20</v>
      </c>
      <c r="K82" s="1937">
        <v>40</v>
      </c>
      <c r="L82" s="1937">
        <v>20</v>
      </c>
      <c r="M82" s="1937">
        <v>60</v>
      </c>
      <c r="N82" s="1937">
        <v>0</v>
      </c>
      <c r="O82" s="1939">
        <f>SUM(E82:N82)</f>
        <v>140</v>
      </c>
      <c r="P82" s="1944">
        <v>21</v>
      </c>
    </row>
    <row r="83" spans="1:16" s="1872" customFormat="1" ht="17.100000000000001" customHeight="1">
      <c r="A83" s="1894">
        <v>22</v>
      </c>
      <c r="B83" s="1947" t="s">
        <v>169</v>
      </c>
      <c r="C83" s="1949" t="s">
        <v>668</v>
      </c>
      <c r="D83" s="1894">
        <v>1</v>
      </c>
      <c r="E83" s="1937">
        <v>0</v>
      </c>
      <c r="F83" s="1937">
        <v>0</v>
      </c>
      <c r="G83" s="1938">
        <v>0</v>
      </c>
      <c r="H83" s="1937">
        <v>0</v>
      </c>
      <c r="I83" s="1937">
        <v>20</v>
      </c>
      <c r="J83" s="1937">
        <v>20</v>
      </c>
      <c r="K83" s="1937">
        <v>20</v>
      </c>
      <c r="L83" s="1937">
        <v>20</v>
      </c>
      <c r="M83" s="1937">
        <v>20</v>
      </c>
      <c r="N83" s="1937">
        <v>40</v>
      </c>
      <c r="O83" s="1939">
        <f t="shared" si="1"/>
        <v>140</v>
      </c>
      <c r="P83" s="1944">
        <v>22</v>
      </c>
    </row>
    <row r="84" spans="1:16" s="1872" customFormat="1" ht="17.100000000000001" customHeight="1">
      <c r="A84" s="1894">
        <v>23</v>
      </c>
      <c r="B84" s="1943" t="s">
        <v>1756</v>
      </c>
      <c r="C84" s="1896" t="s">
        <v>17</v>
      </c>
      <c r="D84" s="1894">
        <v>8</v>
      </c>
      <c r="E84" s="1937">
        <v>20</v>
      </c>
      <c r="F84" s="1937">
        <v>0</v>
      </c>
      <c r="G84" s="1938">
        <v>0</v>
      </c>
      <c r="H84" s="1937">
        <v>20</v>
      </c>
      <c r="I84" s="1937">
        <v>20</v>
      </c>
      <c r="J84" s="1937">
        <v>0</v>
      </c>
      <c r="K84" s="1937">
        <v>20</v>
      </c>
      <c r="L84" s="1937">
        <v>20</v>
      </c>
      <c r="M84" s="1937">
        <v>20</v>
      </c>
      <c r="N84" s="1937">
        <v>20</v>
      </c>
      <c r="O84" s="1939">
        <f t="shared" si="1"/>
        <v>140</v>
      </c>
      <c r="P84" s="1944">
        <v>23</v>
      </c>
    </row>
    <row r="85" spans="1:16" s="1872" customFormat="1" ht="17.100000000000001" customHeight="1">
      <c r="A85" s="1894">
        <v>24</v>
      </c>
      <c r="B85" s="1943" t="s">
        <v>168</v>
      </c>
      <c r="C85" s="1902" t="s">
        <v>668</v>
      </c>
      <c r="D85" s="1894">
        <v>1</v>
      </c>
      <c r="E85" s="1937">
        <v>0</v>
      </c>
      <c r="F85" s="1937">
        <v>0</v>
      </c>
      <c r="G85" s="1938">
        <v>0</v>
      </c>
      <c r="H85" s="1937">
        <v>0</v>
      </c>
      <c r="I85" s="1937">
        <v>0</v>
      </c>
      <c r="J85" s="1937">
        <v>80</v>
      </c>
      <c r="K85" s="1937">
        <v>40</v>
      </c>
      <c r="L85" s="1937">
        <v>0</v>
      </c>
      <c r="M85" s="1937">
        <v>0</v>
      </c>
      <c r="N85" s="1937">
        <v>0</v>
      </c>
      <c r="O85" s="1939">
        <f t="shared" si="1"/>
        <v>120</v>
      </c>
      <c r="P85" s="1944">
        <v>24</v>
      </c>
    </row>
    <row r="86" spans="1:16" s="1872" customFormat="1" ht="17.100000000000001" customHeight="1">
      <c r="A86" s="1894">
        <v>25</v>
      </c>
      <c r="B86" s="1947" t="s">
        <v>1776</v>
      </c>
      <c r="C86" s="1902" t="s">
        <v>115</v>
      </c>
      <c r="D86" s="1894">
        <v>13</v>
      </c>
      <c r="E86" s="1937">
        <v>0</v>
      </c>
      <c r="F86" s="1937">
        <v>0</v>
      </c>
      <c r="G86" s="1938">
        <v>0</v>
      </c>
      <c r="H86" s="1937">
        <v>20</v>
      </c>
      <c r="I86" s="1937">
        <v>0</v>
      </c>
      <c r="J86" s="1937">
        <v>0</v>
      </c>
      <c r="K86" s="1937">
        <v>80</v>
      </c>
      <c r="L86" s="1937">
        <v>0</v>
      </c>
      <c r="M86" s="1937">
        <v>20</v>
      </c>
      <c r="N86" s="1937">
        <v>0</v>
      </c>
      <c r="O86" s="1939">
        <f>SUM(E86:N86)</f>
        <v>120</v>
      </c>
      <c r="P86" s="1944">
        <v>25</v>
      </c>
    </row>
    <row r="87" spans="1:16" s="1872" customFormat="1" ht="17.100000000000001" customHeight="1">
      <c r="A87" s="1894">
        <v>26</v>
      </c>
      <c r="B87" s="1943" t="s">
        <v>211</v>
      </c>
      <c r="C87" s="1896" t="s">
        <v>18</v>
      </c>
      <c r="D87" s="1894">
        <v>9</v>
      </c>
      <c r="E87" s="1937">
        <v>0</v>
      </c>
      <c r="F87" s="1937">
        <v>60</v>
      </c>
      <c r="G87" s="1938">
        <v>20</v>
      </c>
      <c r="H87" s="1937">
        <v>0</v>
      </c>
      <c r="I87" s="1937">
        <v>40</v>
      </c>
      <c r="J87" s="1937">
        <v>0</v>
      </c>
      <c r="K87" s="1937">
        <v>0</v>
      </c>
      <c r="L87" s="1937">
        <v>0</v>
      </c>
      <c r="M87" s="1937">
        <v>0</v>
      </c>
      <c r="N87" s="1937">
        <v>0</v>
      </c>
      <c r="O87" s="1939">
        <f>SUM(E87:N87)</f>
        <v>120</v>
      </c>
      <c r="P87" s="1944">
        <v>26</v>
      </c>
    </row>
    <row r="88" spans="1:16" s="1872" customFormat="1" ht="17.100000000000001" customHeight="1">
      <c r="A88" s="1894">
        <v>27</v>
      </c>
      <c r="B88" s="1947" t="s">
        <v>1790</v>
      </c>
      <c r="C88" s="1896" t="s">
        <v>131</v>
      </c>
      <c r="D88" s="1894">
        <v>16</v>
      </c>
      <c r="E88" s="1937">
        <v>40</v>
      </c>
      <c r="F88" s="1937">
        <v>20</v>
      </c>
      <c r="G88" s="1938">
        <v>0</v>
      </c>
      <c r="H88" s="1937">
        <v>60</v>
      </c>
      <c r="I88" s="1937">
        <v>0</v>
      </c>
      <c r="J88" s="1937">
        <v>0</v>
      </c>
      <c r="K88" s="1937">
        <v>0</v>
      </c>
      <c r="L88" s="1937">
        <v>0</v>
      </c>
      <c r="M88" s="1937">
        <v>0</v>
      </c>
      <c r="N88" s="1937">
        <v>0</v>
      </c>
      <c r="O88" s="1939">
        <f>SUM(E88:N88)</f>
        <v>120</v>
      </c>
      <c r="P88" s="1944">
        <v>26</v>
      </c>
    </row>
    <row r="89" spans="1:16" s="1872" customFormat="1" ht="17.100000000000001" customHeight="1">
      <c r="A89" s="1894">
        <v>28</v>
      </c>
      <c r="B89" s="1943" t="s">
        <v>210</v>
      </c>
      <c r="C89" s="1896" t="s">
        <v>18</v>
      </c>
      <c r="D89" s="1894">
        <v>9</v>
      </c>
      <c r="E89" s="1937">
        <v>20</v>
      </c>
      <c r="F89" s="1937">
        <v>0</v>
      </c>
      <c r="G89" s="1938">
        <v>60</v>
      </c>
      <c r="H89" s="1937">
        <v>20</v>
      </c>
      <c r="I89" s="1937">
        <v>0</v>
      </c>
      <c r="J89" s="1937">
        <v>0</v>
      </c>
      <c r="K89" s="1937">
        <v>20</v>
      </c>
      <c r="L89" s="1937">
        <v>0</v>
      </c>
      <c r="M89" s="1937">
        <v>0</v>
      </c>
      <c r="N89" s="1937">
        <v>0</v>
      </c>
      <c r="O89" s="1939">
        <f>SUM(E89:N89)</f>
        <v>120</v>
      </c>
      <c r="P89" s="1944">
        <v>28</v>
      </c>
    </row>
    <row r="90" spans="1:16" s="1872" customFormat="1" ht="17.100000000000001" customHeight="1">
      <c r="A90" s="1894">
        <v>29</v>
      </c>
      <c r="B90" s="1943" t="s">
        <v>205</v>
      </c>
      <c r="C90" s="1915" t="s">
        <v>401</v>
      </c>
      <c r="D90" s="1894">
        <v>5</v>
      </c>
      <c r="E90" s="1937">
        <v>20</v>
      </c>
      <c r="F90" s="1937">
        <v>0</v>
      </c>
      <c r="G90" s="1938">
        <v>0</v>
      </c>
      <c r="H90" s="1937">
        <v>0</v>
      </c>
      <c r="I90" s="1937">
        <v>40</v>
      </c>
      <c r="J90" s="1937">
        <v>20</v>
      </c>
      <c r="K90" s="1937">
        <v>0</v>
      </c>
      <c r="L90" s="1937">
        <v>40</v>
      </c>
      <c r="M90" s="1937">
        <v>0</v>
      </c>
      <c r="N90" s="1937">
        <v>0</v>
      </c>
      <c r="O90" s="1939">
        <f t="shared" si="1"/>
        <v>120</v>
      </c>
      <c r="P90" s="1944">
        <v>29</v>
      </c>
    </row>
    <row r="91" spans="1:16" s="1872" customFormat="1" ht="17.100000000000001" customHeight="1">
      <c r="A91" s="1894">
        <v>30</v>
      </c>
      <c r="B91" s="1943" t="s">
        <v>1786</v>
      </c>
      <c r="C91" s="1896" t="s">
        <v>145</v>
      </c>
      <c r="D91" s="1894">
        <v>15</v>
      </c>
      <c r="E91" s="1937">
        <v>0</v>
      </c>
      <c r="F91" s="1937">
        <v>0</v>
      </c>
      <c r="G91" s="1938">
        <v>0</v>
      </c>
      <c r="H91" s="1937">
        <v>0</v>
      </c>
      <c r="I91" s="1937">
        <v>0</v>
      </c>
      <c r="J91" s="1937">
        <v>0</v>
      </c>
      <c r="K91" s="1937">
        <v>0</v>
      </c>
      <c r="L91" s="1937">
        <v>0</v>
      </c>
      <c r="M91" s="1937">
        <v>20</v>
      </c>
      <c r="N91" s="1937">
        <v>80</v>
      </c>
      <c r="O91" s="1939">
        <f>SUM(E91:N91)</f>
        <v>100</v>
      </c>
      <c r="P91" s="1944">
        <v>30</v>
      </c>
    </row>
    <row r="92" spans="1:16" s="1872" customFormat="1" ht="17.100000000000001" customHeight="1">
      <c r="A92" s="1894">
        <v>31</v>
      </c>
      <c r="B92" s="1943" t="s">
        <v>719</v>
      </c>
      <c r="C92" s="1896" t="s">
        <v>131</v>
      </c>
      <c r="D92" s="1894">
        <v>16</v>
      </c>
      <c r="E92" s="1937">
        <v>40</v>
      </c>
      <c r="F92" s="1937">
        <v>0</v>
      </c>
      <c r="G92" s="1938">
        <v>0</v>
      </c>
      <c r="H92" s="1937">
        <v>20</v>
      </c>
      <c r="I92" s="1937">
        <v>40</v>
      </c>
      <c r="J92" s="1937">
        <v>0</v>
      </c>
      <c r="K92" s="1937">
        <v>0</v>
      </c>
      <c r="L92" s="1937">
        <v>0</v>
      </c>
      <c r="M92" s="1937">
        <v>0</v>
      </c>
      <c r="N92" s="1937">
        <v>0</v>
      </c>
      <c r="O92" s="1939">
        <f>SUM(E92:N92)</f>
        <v>100</v>
      </c>
      <c r="P92" s="1944">
        <v>31</v>
      </c>
    </row>
    <row r="93" spans="1:16" s="1872" customFormat="1" ht="17.100000000000001" customHeight="1">
      <c r="A93" s="1894">
        <v>32</v>
      </c>
      <c r="B93" s="1943" t="s">
        <v>216</v>
      </c>
      <c r="C93" s="1902" t="s">
        <v>402</v>
      </c>
      <c r="D93" s="1911">
        <v>2</v>
      </c>
      <c r="E93" s="1937">
        <v>0</v>
      </c>
      <c r="F93" s="1937">
        <v>40</v>
      </c>
      <c r="G93" s="1938">
        <v>20</v>
      </c>
      <c r="H93" s="1937">
        <v>0</v>
      </c>
      <c r="I93" s="1937">
        <v>20</v>
      </c>
      <c r="J93" s="1937">
        <v>0</v>
      </c>
      <c r="K93" s="1937">
        <v>0</v>
      </c>
      <c r="L93" s="1937">
        <v>20</v>
      </c>
      <c r="M93" s="1937">
        <v>0</v>
      </c>
      <c r="N93" s="1937">
        <v>0</v>
      </c>
      <c r="O93" s="1939">
        <f t="shared" si="1"/>
        <v>100</v>
      </c>
      <c r="P93" s="1944">
        <v>32</v>
      </c>
    </row>
    <row r="94" spans="1:16" s="1872" customFormat="1" ht="17.100000000000001" customHeight="1">
      <c r="A94" s="1894">
        <v>33</v>
      </c>
      <c r="B94" s="1947" t="s">
        <v>1770</v>
      </c>
      <c r="C94" s="1902" t="s">
        <v>1087</v>
      </c>
      <c r="D94" s="1894">
        <v>12</v>
      </c>
      <c r="E94" s="1937">
        <v>20</v>
      </c>
      <c r="F94" s="1937">
        <v>0</v>
      </c>
      <c r="G94" s="1938">
        <v>0</v>
      </c>
      <c r="H94" s="1937">
        <v>0</v>
      </c>
      <c r="I94" s="1937">
        <v>0</v>
      </c>
      <c r="J94" s="1937">
        <v>0</v>
      </c>
      <c r="K94" s="1937">
        <v>20</v>
      </c>
      <c r="L94" s="1937">
        <v>0</v>
      </c>
      <c r="M94" s="1937">
        <v>20</v>
      </c>
      <c r="N94" s="1937">
        <v>40</v>
      </c>
      <c r="O94" s="1939">
        <f t="shared" si="1"/>
        <v>100</v>
      </c>
      <c r="P94" s="1944">
        <v>32</v>
      </c>
    </row>
    <row r="95" spans="1:16" s="1872" customFormat="1" ht="17.100000000000001" customHeight="1">
      <c r="A95" s="1894">
        <v>34</v>
      </c>
      <c r="B95" s="1943" t="s">
        <v>1791</v>
      </c>
      <c r="C95" s="1896" t="s">
        <v>131</v>
      </c>
      <c r="D95" s="1894">
        <v>16</v>
      </c>
      <c r="E95" s="1937">
        <v>0</v>
      </c>
      <c r="F95" s="1937">
        <v>0</v>
      </c>
      <c r="G95" s="1938">
        <v>0</v>
      </c>
      <c r="H95" s="1937">
        <v>20</v>
      </c>
      <c r="I95" s="1937">
        <v>60</v>
      </c>
      <c r="J95" s="1937">
        <v>0</v>
      </c>
      <c r="K95" s="1937">
        <v>0</v>
      </c>
      <c r="L95" s="1937">
        <v>0</v>
      </c>
      <c r="M95" s="1937">
        <v>0</v>
      </c>
      <c r="N95" s="1937">
        <v>0</v>
      </c>
      <c r="O95" s="1939">
        <f>SUM(E95:N95)</f>
        <v>80</v>
      </c>
      <c r="P95" s="1944">
        <v>34</v>
      </c>
    </row>
    <row r="96" spans="1:16" s="1872" customFormat="1" ht="17.100000000000001" customHeight="1">
      <c r="A96" s="1894">
        <v>35</v>
      </c>
      <c r="B96" s="1947" t="s">
        <v>1777</v>
      </c>
      <c r="C96" s="1902" t="s">
        <v>115</v>
      </c>
      <c r="D96" s="1894">
        <v>13</v>
      </c>
      <c r="E96" s="1937">
        <v>20</v>
      </c>
      <c r="F96" s="1937">
        <v>0</v>
      </c>
      <c r="G96" s="1938">
        <v>0</v>
      </c>
      <c r="H96" s="1937">
        <v>0</v>
      </c>
      <c r="I96" s="1937">
        <v>0</v>
      </c>
      <c r="J96" s="1937">
        <v>0</v>
      </c>
      <c r="K96" s="1937">
        <v>40</v>
      </c>
      <c r="L96" s="1937">
        <v>0</v>
      </c>
      <c r="M96" s="1937">
        <v>0</v>
      </c>
      <c r="N96" s="1937">
        <v>20</v>
      </c>
      <c r="O96" s="1939">
        <f t="shared" si="1"/>
        <v>80</v>
      </c>
      <c r="P96" s="1944">
        <v>35</v>
      </c>
    </row>
    <row r="97" spans="1:23" s="1872" customFormat="1" ht="17.100000000000001" customHeight="1">
      <c r="A97" s="1894">
        <v>36</v>
      </c>
      <c r="B97" s="1947" t="s">
        <v>1783</v>
      </c>
      <c r="C97" s="1896" t="s">
        <v>147</v>
      </c>
      <c r="D97" s="1894">
        <v>14</v>
      </c>
      <c r="E97" s="1937">
        <v>20</v>
      </c>
      <c r="F97" s="1937">
        <v>0</v>
      </c>
      <c r="G97" s="1938">
        <v>0</v>
      </c>
      <c r="H97" s="1937">
        <v>0</v>
      </c>
      <c r="I97" s="1937">
        <v>0</v>
      </c>
      <c r="J97" s="1937">
        <v>40</v>
      </c>
      <c r="K97" s="1937">
        <v>0</v>
      </c>
      <c r="L97" s="1937">
        <v>0</v>
      </c>
      <c r="M97" s="1937">
        <v>20</v>
      </c>
      <c r="N97" s="1937">
        <v>0</v>
      </c>
      <c r="O97" s="1939">
        <f t="shared" si="1"/>
        <v>80</v>
      </c>
      <c r="P97" s="1944">
        <v>35</v>
      </c>
    </row>
    <row r="98" spans="1:23" s="1872" customFormat="1" ht="17.100000000000001" customHeight="1">
      <c r="A98" s="1894">
        <v>37</v>
      </c>
      <c r="B98" s="1943" t="s">
        <v>187</v>
      </c>
      <c r="C98" s="1902" t="s">
        <v>15</v>
      </c>
      <c r="D98" s="1894">
        <v>4</v>
      </c>
      <c r="E98" s="1937">
        <v>0</v>
      </c>
      <c r="F98" s="1937">
        <v>0</v>
      </c>
      <c r="G98" s="1938">
        <v>60</v>
      </c>
      <c r="H98" s="1937">
        <v>0</v>
      </c>
      <c r="I98" s="1937">
        <v>0</v>
      </c>
      <c r="J98" s="1937">
        <v>0</v>
      </c>
      <c r="K98" s="1937">
        <v>0</v>
      </c>
      <c r="L98" s="1937">
        <v>0</v>
      </c>
      <c r="M98" s="1937">
        <v>0</v>
      </c>
      <c r="N98" s="1937">
        <v>0</v>
      </c>
      <c r="O98" s="1939">
        <f t="shared" si="1"/>
        <v>60</v>
      </c>
      <c r="P98" s="1944">
        <v>37</v>
      </c>
      <c r="Q98" s="268"/>
      <c r="R98" s="268"/>
      <c r="S98" s="268"/>
      <c r="T98" s="268"/>
      <c r="U98" s="268"/>
      <c r="V98" s="268"/>
      <c r="W98" s="268"/>
    </row>
    <row r="99" spans="1:23" s="1872" customFormat="1" ht="17.100000000000001" customHeight="1">
      <c r="A99" s="1894">
        <v>38</v>
      </c>
      <c r="B99" s="1950" t="s">
        <v>1733</v>
      </c>
      <c r="C99" s="1919" t="s">
        <v>834</v>
      </c>
      <c r="D99" s="1894">
        <v>3</v>
      </c>
      <c r="E99" s="1937">
        <v>0</v>
      </c>
      <c r="F99" s="1937">
        <v>0</v>
      </c>
      <c r="G99" s="1938">
        <v>20</v>
      </c>
      <c r="H99" s="1937">
        <v>20</v>
      </c>
      <c r="I99" s="1937">
        <v>0</v>
      </c>
      <c r="J99" s="1937">
        <v>0</v>
      </c>
      <c r="K99" s="1937">
        <v>0</v>
      </c>
      <c r="L99" s="1937">
        <v>0</v>
      </c>
      <c r="M99" s="1937">
        <v>0</v>
      </c>
      <c r="N99" s="1937">
        <v>0</v>
      </c>
      <c r="O99" s="1939">
        <f t="shared" si="1"/>
        <v>40</v>
      </c>
      <c r="P99" s="1944">
        <v>38</v>
      </c>
    </row>
    <row r="100" spans="1:23" s="1872" customFormat="1" ht="17.100000000000001" customHeight="1">
      <c r="A100" s="1894">
        <v>39</v>
      </c>
      <c r="B100" s="1950" t="s">
        <v>248</v>
      </c>
      <c r="C100" s="1919" t="s">
        <v>834</v>
      </c>
      <c r="D100" s="1894">
        <v>3</v>
      </c>
      <c r="E100" s="1937">
        <v>0</v>
      </c>
      <c r="F100" s="1937">
        <v>0</v>
      </c>
      <c r="G100" s="1938">
        <v>0</v>
      </c>
      <c r="H100" s="1937">
        <v>0</v>
      </c>
      <c r="I100" s="1937">
        <v>0</v>
      </c>
      <c r="J100" s="1937">
        <v>0</v>
      </c>
      <c r="K100" s="1937">
        <v>20</v>
      </c>
      <c r="L100" s="1937">
        <v>20</v>
      </c>
      <c r="M100" s="1937">
        <v>0</v>
      </c>
      <c r="N100" s="1937">
        <v>0</v>
      </c>
      <c r="O100" s="1939">
        <f t="shared" si="1"/>
        <v>40</v>
      </c>
      <c r="P100" s="1944">
        <v>38</v>
      </c>
    </row>
    <row r="101" spans="1:23" s="1872" customFormat="1" ht="17.100000000000001" customHeight="1">
      <c r="A101" s="1894">
        <v>40</v>
      </c>
      <c r="B101" s="1943" t="s">
        <v>1741</v>
      </c>
      <c r="C101" s="1915" t="s">
        <v>401</v>
      </c>
      <c r="D101" s="1894">
        <v>5</v>
      </c>
      <c r="E101" s="1937">
        <v>0</v>
      </c>
      <c r="F101" s="1937">
        <v>20</v>
      </c>
      <c r="G101" s="1938">
        <v>0</v>
      </c>
      <c r="H101" s="1937">
        <v>20</v>
      </c>
      <c r="I101" s="1937">
        <v>0</v>
      </c>
      <c r="J101" s="1937">
        <v>0</v>
      </c>
      <c r="K101" s="1937">
        <v>0</v>
      </c>
      <c r="L101" s="1937">
        <v>0</v>
      </c>
      <c r="M101" s="1937">
        <v>0</v>
      </c>
      <c r="N101" s="1937">
        <v>0</v>
      </c>
      <c r="O101" s="1939">
        <f t="shared" si="1"/>
        <v>40</v>
      </c>
      <c r="P101" s="1944">
        <v>38</v>
      </c>
    </row>
    <row r="102" spans="1:23" s="1872" customFormat="1" ht="17.100000000000001" customHeight="1">
      <c r="A102" s="1894">
        <v>41</v>
      </c>
      <c r="B102" s="1947" t="s">
        <v>1767</v>
      </c>
      <c r="C102" s="1902" t="s">
        <v>146</v>
      </c>
      <c r="D102" s="1894">
        <v>11</v>
      </c>
      <c r="E102" s="1937">
        <v>0</v>
      </c>
      <c r="F102" s="1937">
        <v>0</v>
      </c>
      <c r="G102" s="1938">
        <v>0</v>
      </c>
      <c r="H102" s="1937">
        <v>0</v>
      </c>
      <c r="I102" s="1937">
        <v>0</v>
      </c>
      <c r="J102" s="1937">
        <v>0</v>
      </c>
      <c r="K102" s="1937">
        <v>0</v>
      </c>
      <c r="L102" s="1937">
        <v>20</v>
      </c>
      <c r="M102" s="1937">
        <v>20</v>
      </c>
      <c r="N102" s="1937">
        <v>0</v>
      </c>
      <c r="O102" s="1939">
        <f t="shared" si="1"/>
        <v>40</v>
      </c>
      <c r="P102" s="1944">
        <v>38</v>
      </c>
    </row>
    <row r="103" spans="1:23" s="1872" customFormat="1" ht="17.100000000000001" customHeight="1">
      <c r="A103" s="1894">
        <v>42</v>
      </c>
      <c r="B103" s="1950" t="s">
        <v>1734</v>
      </c>
      <c r="C103" s="1919" t="s">
        <v>834</v>
      </c>
      <c r="D103" s="1894">
        <v>3</v>
      </c>
      <c r="E103" s="1937">
        <v>0</v>
      </c>
      <c r="F103" s="1937">
        <v>0</v>
      </c>
      <c r="G103" s="1938">
        <v>0</v>
      </c>
      <c r="H103" s="1937">
        <v>0</v>
      </c>
      <c r="I103" s="1937">
        <v>0</v>
      </c>
      <c r="J103" s="1937">
        <v>0</v>
      </c>
      <c r="K103" s="1937">
        <v>20</v>
      </c>
      <c r="L103" s="1937">
        <v>0</v>
      </c>
      <c r="M103" s="1937">
        <v>0</v>
      </c>
      <c r="N103" s="1937">
        <v>0</v>
      </c>
      <c r="O103" s="1939">
        <f t="shared" si="1"/>
        <v>20</v>
      </c>
      <c r="P103" s="1944">
        <v>42</v>
      </c>
    </row>
    <row r="104" spans="1:23" s="1872" customFormat="1" ht="17.100000000000001" customHeight="1">
      <c r="A104" s="1894">
        <v>43</v>
      </c>
      <c r="B104" s="1947" t="s">
        <v>1771</v>
      </c>
      <c r="C104" s="1902" t="s">
        <v>1087</v>
      </c>
      <c r="D104" s="1894">
        <v>12</v>
      </c>
      <c r="E104" s="1937">
        <v>0</v>
      </c>
      <c r="F104" s="1937">
        <v>0</v>
      </c>
      <c r="G104" s="1938">
        <v>0</v>
      </c>
      <c r="H104" s="1937">
        <v>0</v>
      </c>
      <c r="I104" s="1937">
        <v>0</v>
      </c>
      <c r="J104" s="1937">
        <v>0</v>
      </c>
      <c r="K104" s="1937">
        <v>0</v>
      </c>
      <c r="L104" s="1937">
        <v>0</v>
      </c>
      <c r="M104" s="1937">
        <v>20</v>
      </c>
      <c r="N104" s="1937">
        <v>0</v>
      </c>
      <c r="O104" s="1939">
        <f t="shared" si="1"/>
        <v>20</v>
      </c>
      <c r="P104" s="1944">
        <v>42</v>
      </c>
    </row>
    <row r="105" spans="1:23" s="1872" customFormat="1" ht="17.100000000000001" customHeight="1">
      <c r="A105" s="1894">
        <v>44</v>
      </c>
      <c r="B105" s="1947" t="s">
        <v>288</v>
      </c>
      <c r="C105" s="1896" t="s">
        <v>145</v>
      </c>
      <c r="D105" s="1894">
        <v>15</v>
      </c>
      <c r="E105" s="1937">
        <v>0</v>
      </c>
      <c r="F105" s="1937">
        <v>0</v>
      </c>
      <c r="G105" s="1938">
        <v>0</v>
      </c>
      <c r="H105" s="1937">
        <v>0</v>
      </c>
      <c r="I105" s="1937">
        <v>0</v>
      </c>
      <c r="J105" s="1937">
        <v>0</v>
      </c>
      <c r="K105" s="1937">
        <v>0</v>
      </c>
      <c r="L105" s="1937">
        <v>0</v>
      </c>
      <c r="M105" s="1937">
        <v>0</v>
      </c>
      <c r="N105" s="1937">
        <v>0</v>
      </c>
      <c r="O105" s="1939">
        <f t="shared" si="1"/>
        <v>0</v>
      </c>
      <c r="P105" s="1944" t="s">
        <v>896</v>
      </c>
    </row>
    <row r="106" spans="1:23" s="268" customFormat="1" ht="17.100000000000001" customHeight="1">
      <c r="C106" s="273"/>
      <c r="P106" s="270"/>
    </row>
    <row r="107" spans="1:23" s="1872" customFormat="1" ht="17.100000000000001" customHeight="1">
      <c r="B107" s="268"/>
      <c r="C107" s="273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70"/>
    </row>
    <row r="108" spans="1:23" s="1872" customFormat="1" ht="17.100000000000001" customHeight="1">
      <c r="B108" s="604" t="s">
        <v>61</v>
      </c>
      <c r="C108" s="1951"/>
      <c r="D108" s="268"/>
      <c r="E108" s="507"/>
      <c r="F108" s="507"/>
      <c r="G108" s="507"/>
      <c r="H108" s="507"/>
      <c r="I108" s="507"/>
      <c r="K108" s="507"/>
      <c r="L108" s="568" t="s">
        <v>1355</v>
      </c>
      <c r="M108" s="268"/>
      <c r="N108" s="268"/>
      <c r="O108" s="268"/>
      <c r="P108" s="270"/>
    </row>
    <row r="109" spans="1:23" s="260" customFormat="1" ht="17.100000000000001" customHeight="1">
      <c r="A109" s="268"/>
      <c r="B109" s="268"/>
      <c r="C109" s="272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70"/>
    </row>
    <row r="110" spans="1:23" s="260" customFormat="1" ht="17.100000000000001" customHeight="1">
      <c r="A110" s="268"/>
      <c r="B110" s="268"/>
      <c r="C110" s="272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70"/>
    </row>
    <row r="111" spans="1:23" s="260" customFormat="1" ht="17.100000000000001" customHeight="1">
      <c r="A111" s="268"/>
      <c r="B111" s="268"/>
      <c r="C111" s="272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0"/>
    </row>
    <row r="112" spans="1:23" ht="17.100000000000001" customHeight="1">
      <c r="B112" s="268"/>
      <c r="C112" s="272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70"/>
    </row>
    <row r="113" spans="1:16" ht="17.100000000000001" customHeight="1">
      <c r="B113" s="268"/>
      <c r="C113" s="272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70"/>
    </row>
    <row r="114" spans="1:16" ht="17.100000000000001" customHeight="1">
      <c r="B114" s="268"/>
      <c r="C114" s="272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70"/>
    </row>
    <row r="115" spans="1:16" ht="17.100000000000001" customHeight="1">
      <c r="B115" s="268"/>
      <c r="C115" s="272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70"/>
    </row>
    <row r="116" spans="1:16" s="260" customFormat="1" ht="17.100000000000001" customHeight="1">
      <c r="A116" s="268"/>
      <c r="B116" s="268"/>
      <c r="C116" s="272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70"/>
    </row>
    <row r="117" spans="1:16" ht="17.100000000000001" customHeight="1">
      <c r="B117" s="268"/>
      <c r="C117" s="272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70"/>
    </row>
    <row r="118" spans="1:16" s="260" customFormat="1" ht="17.100000000000001" customHeight="1">
      <c r="A118" s="268"/>
      <c r="B118" s="268"/>
      <c r="C118" s="272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70"/>
    </row>
    <row r="119" spans="1:16" s="260" customFormat="1" ht="17.100000000000001" customHeight="1">
      <c r="A119" s="268"/>
      <c r="B119" s="268"/>
      <c r="C119" s="272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70"/>
    </row>
    <row r="120" spans="1:16" s="260" customFormat="1" ht="17.100000000000001" customHeight="1">
      <c r="A120" s="268"/>
      <c r="B120" s="268"/>
      <c r="C120" s="272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70"/>
    </row>
    <row r="121" spans="1:16" ht="17.100000000000001" customHeight="1">
      <c r="B121" s="268"/>
      <c r="C121" s="272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70"/>
    </row>
    <row r="122" spans="1:16" s="260" customFormat="1" ht="17.100000000000001" customHeight="1">
      <c r="A122" s="268"/>
      <c r="B122" s="268"/>
      <c r="C122" s="272"/>
      <c r="D122" s="1952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70"/>
    </row>
    <row r="123" spans="1:16" ht="17.100000000000001" customHeight="1">
      <c r="B123" s="268"/>
      <c r="C123" s="272"/>
      <c r="D123" s="1952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70"/>
    </row>
    <row r="124" spans="1:16" s="260" customFormat="1" ht="17.100000000000001" customHeight="1">
      <c r="A124" s="268"/>
      <c r="B124" s="268"/>
      <c r="C124" s="272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70"/>
    </row>
    <row r="125" spans="1:16" s="260" customFormat="1" ht="17.100000000000001" customHeight="1">
      <c r="A125" s="1932"/>
      <c r="B125" s="1953"/>
      <c r="C125" s="279"/>
      <c r="D125" s="268"/>
      <c r="E125" s="1954"/>
      <c r="F125" s="1954"/>
      <c r="G125" s="1954"/>
      <c r="H125" s="1954"/>
      <c r="I125" s="1954"/>
      <c r="J125" s="1954"/>
      <c r="K125" s="1954"/>
      <c r="L125" s="1954"/>
      <c r="M125" s="1954"/>
      <c r="N125" s="1954"/>
      <c r="O125" s="1954"/>
      <c r="P125" s="1954"/>
    </row>
    <row r="126" spans="1:16" ht="17.100000000000001" customHeight="1">
      <c r="A126" s="1932"/>
      <c r="B126" s="1953"/>
      <c r="C126" s="279"/>
      <c r="D126" s="268"/>
      <c r="E126" s="1954"/>
      <c r="F126" s="1954"/>
      <c r="G126" s="1954"/>
      <c r="H126" s="1954"/>
      <c r="I126" s="1954"/>
      <c r="J126" s="1954"/>
      <c r="K126" s="1954"/>
      <c r="L126" s="1954"/>
      <c r="M126" s="1954"/>
      <c r="N126" s="1954"/>
      <c r="O126" s="1954"/>
      <c r="P126" s="1954"/>
    </row>
    <row r="127" spans="1:16" ht="17.100000000000001" customHeight="1">
      <c r="A127" s="1933"/>
      <c r="B127" s="1933"/>
      <c r="C127" s="272"/>
      <c r="D127" s="268"/>
      <c r="E127" s="1933"/>
      <c r="F127" s="1933"/>
      <c r="G127" s="1933"/>
      <c r="H127" s="1933"/>
      <c r="I127" s="1933"/>
      <c r="J127" s="1933"/>
      <c r="K127" s="1933"/>
      <c r="L127" s="1933"/>
      <c r="M127" s="1933"/>
      <c r="N127" s="1933"/>
      <c r="O127" s="1933"/>
      <c r="P127" s="1933"/>
    </row>
    <row r="128" spans="1:16" s="260" customFormat="1" ht="17.100000000000001" customHeight="1">
      <c r="A128" s="1932"/>
      <c r="B128" s="1955"/>
      <c r="C128" s="272"/>
      <c r="D128" s="268"/>
      <c r="E128" s="1956"/>
      <c r="F128" s="1956"/>
      <c r="G128" s="1956"/>
      <c r="H128" s="1956"/>
      <c r="I128" s="1956"/>
      <c r="J128" s="1956"/>
      <c r="K128" s="1956"/>
      <c r="L128" s="1956"/>
      <c r="M128" s="1956"/>
      <c r="N128" s="1956"/>
      <c r="O128" s="1956"/>
      <c r="P128" s="1957"/>
    </row>
    <row r="129" spans="1:16" s="260" customFormat="1" ht="17.100000000000001" customHeight="1">
      <c r="A129" s="1932"/>
      <c r="B129" s="1955"/>
      <c r="C129" s="272"/>
      <c r="D129" s="268"/>
      <c r="E129" s="1956"/>
      <c r="F129" s="1956"/>
      <c r="G129" s="1956"/>
      <c r="H129" s="1956"/>
      <c r="I129" s="1956"/>
      <c r="J129" s="1956"/>
      <c r="K129" s="1956"/>
      <c r="L129" s="1956"/>
      <c r="M129" s="1956"/>
      <c r="N129" s="1956"/>
      <c r="O129" s="1956"/>
      <c r="P129" s="1957"/>
    </row>
    <row r="130" spans="1:16" s="260" customFormat="1" ht="17.100000000000001" customHeight="1">
      <c r="A130" s="1932"/>
      <c r="B130" s="1958"/>
      <c r="C130" s="272"/>
      <c r="D130" s="268"/>
      <c r="E130" s="1954"/>
      <c r="F130" s="1954"/>
      <c r="G130" s="1954"/>
      <c r="H130" s="1954"/>
      <c r="I130" s="1954"/>
      <c r="J130" s="1954"/>
      <c r="K130" s="1954"/>
      <c r="L130" s="1954"/>
      <c r="M130" s="1954"/>
      <c r="N130" s="1954"/>
      <c r="O130" s="1954"/>
      <c r="P130" s="1954"/>
    </row>
    <row r="131" spans="1:16" ht="17.100000000000001" customHeight="1">
      <c r="A131" s="1933"/>
      <c r="B131" s="1933"/>
      <c r="C131" s="272"/>
      <c r="D131" s="268"/>
      <c r="E131" s="1933"/>
      <c r="F131" s="1933"/>
      <c r="G131" s="1933"/>
      <c r="H131" s="1933"/>
      <c r="I131" s="1933"/>
      <c r="J131" s="1933"/>
      <c r="K131" s="1933"/>
      <c r="L131" s="1933"/>
      <c r="M131" s="1933"/>
      <c r="N131" s="1933"/>
      <c r="O131" s="1933"/>
      <c r="P131" s="1933"/>
    </row>
    <row r="132" spans="1:16" ht="17.100000000000001" customHeight="1">
      <c r="A132" s="1933"/>
      <c r="B132" s="1933"/>
      <c r="C132" s="272"/>
      <c r="D132" s="268"/>
      <c r="E132" s="1933"/>
      <c r="F132" s="1933"/>
      <c r="G132" s="1933"/>
      <c r="H132" s="1933"/>
      <c r="I132" s="1933"/>
      <c r="J132" s="1933"/>
      <c r="K132" s="1933"/>
      <c r="L132" s="1933"/>
      <c r="M132" s="1933"/>
      <c r="N132" s="1933"/>
      <c r="O132" s="1933"/>
      <c r="P132" s="1933"/>
    </row>
    <row r="133" spans="1:16" ht="17.100000000000001" customHeight="1">
      <c r="A133" s="1933"/>
      <c r="B133" s="1933"/>
      <c r="C133" s="272"/>
      <c r="D133" s="268"/>
      <c r="E133" s="1933"/>
      <c r="F133" s="1933"/>
      <c r="G133" s="1933"/>
      <c r="H133" s="1933"/>
      <c r="I133" s="1933"/>
      <c r="J133" s="1933"/>
      <c r="K133" s="1933"/>
      <c r="L133" s="1933"/>
      <c r="M133" s="1933"/>
      <c r="N133" s="1933"/>
      <c r="O133" s="1933"/>
      <c r="P133" s="1933"/>
    </row>
    <row r="134" spans="1:16" ht="17.100000000000001" customHeight="1">
      <c r="A134" s="1933"/>
      <c r="B134" s="1933"/>
      <c r="C134" s="272"/>
      <c r="D134" s="268"/>
      <c r="E134" s="1933"/>
      <c r="F134" s="1933"/>
      <c r="G134" s="1933"/>
      <c r="H134" s="1933"/>
      <c r="I134" s="1933"/>
      <c r="J134" s="1933"/>
      <c r="K134" s="1933"/>
      <c r="L134" s="1933"/>
      <c r="M134" s="1933"/>
      <c r="N134" s="1933"/>
      <c r="O134" s="1933"/>
      <c r="P134" s="1933"/>
    </row>
    <row r="135" spans="1:16" s="260" customFormat="1" ht="17.100000000000001" customHeight="1">
      <c r="A135" s="1932"/>
      <c r="B135" s="1955"/>
      <c r="C135" s="272"/>
      <c r="D135" s="268"/>
      <c r="E135" s="1956"/>
      <c r="F135" s="1956"/>
      <c r="G135" s="1956"/>
      <c r="H135" s="1956"/>
      <c r="I135" s="1956"/>
      <c r="J135" s="1956"/>
      <c r="K135" s="1956"/>
      <c r="L135" s="1956"/>
      <c r="M135" s="1956"/>
      <c r="N135" s="1956"/>
      <c r="O135" s="1956"/>
      <c r="P135" s="1957"/>
    </row>
    <row r="136" spans="1:16" s="260" customFormat="1" ht="17.100000000000001" customHeight="1">
      <c r="A136" s="304"/>
      <c r="B136" s="1959"/>
      <c r="C136" s="272"/>
      <c r="D136" s="268"/>
      <c r="E136" s="1954"/>
      <c r="F136" s="1954"/>
      <c r="G136" s="1954"/>
      <c r="H136" s="1954"/>
      <c r="I136" s="1954"/>
      <c r="J136" s="1954"/>
      <c r="K136" s="1954"/>
      <c r="L136" s="1954"/>
      <c r="M136" s="1954"/>
      <c r="N136" s="1954"/>
      <c r="O136" s="1954"/>
      <c r="P136" s="1954"/>
    </row>
    <row r="137" spans="1:16" s="260" customFormat="1" ht="17.100000000000001" customHeight="1">
      <c r="A137" s="1932"/>
      <c r="B137" s="1953"/>
      <c r="C137" s="272"/>
      <c r="D137" s="268"/>
      <c r="E137" s="1954"/>
      <c r="F137" s="1954"/>
      <c r="G137" s="1954"/>
      <c r="H137" s="1954"/>
      <c r="I137" s="1954"/>
      <c r="J137" s="1954"/>
      <c r="K137" s="1954"/>
      <c r="L137" s="1954"/>
      <c r="M137" s="1954"/>
      <c r="N137" s="1954"/>
      <c r="O137" s="1954"/>
      <c r="P137" s="1954"/>
    </row>
    <row r="138" spans="1:16" s="260" customFormat="1" ht="17.100000000000001" customHeight="1">
      <c r="A138" s="1932"/>
      <c r="B138" s="1960"/>
      <c r="C138" s="272"/>
      <c r="D138" s="268"/>
      <c r="E138" s="1961"/>
      <c r="F138" s="1961"/>
      <c r="G138" s="1961"/>
      <c r="H138" s="1961"/>
      <c r="I138" s="1961"/>
      <c r="J138" s="1961"/>
      <c r="K138" s="1961"/>
      <c r="L138" s="1961"/>
      <c r="M138" s="1961"/>
      <c r="N138" s="1961"/>
      <c r="O138" s="1961"/>
      <c r="P138" s="1961"/>
    </row>
    <row r="139" spans="1:16" s="260" customFormat="1" ht="17.100000000000001" customHeight="1">
      <c r="A139" s="1932"/>
      <c r="B139" s="1955"/>
      <c r="C139" s="272"/>
      <c r="D139" s="268"/>
      <c r="E139" s="1956"/>
      <c r="F139" s="1956"/>
      <c r="G139" s="1956"/>
      <c r="H139" s="1956"/>
      <c r="I139" s="1956"/>
      <c r="J139" s="1956"/>
      <c r="K139" s="1956"/>
      <c r="L139" s="1956"/>
      <c r="M139" s="1956"/>
      <c r="N139" s="1956"/>
      <c r="O139" s="1956"/>
      <c r="P139" s="1957"/>
    </row>
    <row r="140" spans="1:16" s="260" customFormat="1" ht="17.100000000000001" customHeight="1">
      <c r="A140" s="1932"/>
      <c r="B140" s="268"/>
      <c r="C140" s="272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70"/>
    </row>
    <row r="141" spans="1:16" ht="17.100000000000001" customHeight="1">
      <c r="A141" s="1933"/>
      <c r="B141" s="1933"/>
      <c r="C141" s="272"/>
      <c r="D141" s="268"/>
      <c r="E141" s="1933"/>
      <c r="F141" s="1933"/>
      <c r="G141" s="1933"/>
      <c r="H141" s="1933"/>
      <c r="I141" s="1933"/>
      <c r="J141" s="1933"/>
      <c r="K141" s="1933"/>
      <c r="L141" s="1933"/>
      <c r="M141" s="1933"/>
      <c r="N141" s="1933"/>
      <c r="O141" s="1933"/>
      <c r="P141" s="1933"/>
    </row>
    <row r="142" spans="1:16" ht="17.100000000000001" customHeight="1">
      <c r="A142" s="1932"/>
      <c r="B142" s="1933"/>
      <c r="C142" s="272"/>
      <c r="D142" s="268"/>
      <c r="E142" s="1933"/>
      <c r="F142" s="1933"/>
      <c r="G142" s="1933"/>
      <c r="H142" s="1933"/>
      <c r="I142" s="1933"/>
      <c r="J142" s="1933"/>
      <c r="K142" s="1933"/>
      <c r="L142" s="1933"/>
      <c r="M142" s="1933"/>
      <c r="N142" s="1933"/>
      <c r="O142" s="1933"/>
      <c r="P142" s="1933"/>
    </row>
    <row r="143" spans="1:16" s="260" customFormat="1" ht="17.100000000000001" customHeight="1">
      <c r="A143" s="1932"/>
      <c r="B143" s="1960"/>
      <c r="C143" s="272"/>
      <c r="D143" s="268"/>
      <c r="E143" s="1926"/>
      <c r="F143" s="1926"/>
      <c r="G143" s="1926"/>
      <c r="H143" s="1926"/>
      <c r="I143" s="1926"/>
      <c r="J143" s="1926"/>
      <c r="K143" s="1926"/>
      <c r="L143" s="1926"/>
      <c r="M143" s="1926"/>
      <c r="N143" s="1926"/>
      <c r="O143" s="1926"/>
      <c r="P143" s="1926"/>
    </row>
    <row r="144" spans="1:16" s="260" customFormat="1" ht="17.100000000000001" customHeight="1">
      <c r="A144" s="1932"/>
      <c r="B144" s="1960"/>
      <c r="C144" s="272"/>
      <c r="D144" s="268"/>
      <c r="E144" s="1924"/>
      <c r="F144" s="1924"/>
      <c r="G144" s="1924"/>
      <c r="H144" s="1924"/>
      <c r="I144" s="1924"/>
      <c r="J144" s="1924"/>
      <c r="K144" s="1924"/>
      <c r="L144" s="1924"/>
      <c r="M144" s="1924"/>
      <c r="N144" s="1924"/>
      <c r="O144" s="1924"/>
      <c r="P144" s="1926"/>
    </row>
    <row r="145" spans="1:16" ht="17.100000000000001" customHeight="1">
      <c r="A145" s="1932"/>
      <c r="B145" s="1955"/>
      <c r="C145" s="272"/>
      <c r="D145" s="268"/>
      <c r="E145" s="1957"/>
      <c r="F145" s="1957"/>
      <c r="G145" s="1957"/>
      <c r="H145" s="1957"/>
      <c r="I145" s="1957"/>
      <c r="J145" s="1957"/>
      <c r="K145" s="1957"/>
      <c r="L145" s="1957"/>
      <c r="M145" s="1957"/>
      <c r="N145" s="1957"/>
      <c r="O145" s="1957"/>
      <c r="P145" s="1957"/>
    </row>
    <row r="146" spans="1:16" ht="17.100000000000001" customHeight="1">
      <c r="A146" s="1932"/>
      <c r="B146" s="1955"/>
      <c r="C146" s="272"/>
      <c r="D146" s="1962"/>
      <c r="E146" s="1956"/>
      <c r="F146" s="1956"/>
      <c r="G146" s="1956"/>
      <c r="H146" s="1956"/>
      <c r="I146" s="1956"/>
      <c r="J146" s="1956"/>
      <c r="K146" s="1956"/>
      <c r="L146" s="1956"/>
      <c r="M146" s="1956"/>
      <c r="N146" s="1956"/>
      <c r="O146" s="1956"/>
      <c r="P146" s="1957"/>
    </row>
    <row r="147" spans="1:16" ht="17.100000000000001" customHeight="1">
      <c r="A147" s="1932"/>
      <c r="B147" s="1955"/>
      <c r="C147" s="272"/>
      <c r="D147" s="268"/>
      <c r="E147" s="1956"/>
      <c r="F147" s="1956"/>
      <c r="G147" s="1956"/>
      <c r="H147" s="1956"/>
      <c r="I147" s="1956"/>
      <c r="J147" s="1956"/>
      <c r="K147" s="1956"/>
      <c r="L147" s="1956"/>
      <c r="M147" s="1956"/>
      <c r="N147" s="1956"/>
      <c r="O147" s="1956"/>
      <c r="P147" s="1957"/>
    </row>
    <row r="148" spans="1:16" ht="17.100000000000001" customHeight="1">
      <c r="A148" s="1932"/>
      <c r="B148" s="1958"/>
      <c r="C148" s="272"/>
      <c r="D148" s="268"/>
      <c r="E148" s="1928"/>
      <c r="F148" s="1928"/>
      <c r="G148" s="1928"/>
      <c r="H148" s="1928"/>
      <c r="I148" s="1928"/>
      <c r="J148" s="1928"/>
      <c r="K148" s="1928"/>
      <c r="L148" s="1928"/>
      <c r="M148" s="1928"/>
      <c r="N148" s="1928"/>
      <c r="O148" s="1928"/>
      <c r="P148" s="1928"/>
    </row>
    <row r="149" spans="1:16" s="1964" customFormat="1" ht="17.100000000000001" customHeight="1">
      <c r="A149" s="1932"/>
      <c r="B149" s="1958"/>
      <c r="C149" s="1963"/>
      <c r="D149" s="268"/>
      <c r="E149" s="1954"/>
      <c r="F149" s="1954"/>
      <c r="G149" s="1954"/>
      <c r="H149" s="1954"/>
      <c r="I149" s="1954"/>
      <c r="J149" s="1954"/>
      <c r="K149" s="1954"/>
      <c r="L149" s="1954"/>
      <c r="M149" s="1954"/>
      <c r="N149" s="1954"/>
      <c r="O149" s="1954"/>
      <c r="P149" s="1954"/>
    </row>
    <row r="150" spans="1:16" s="260" customFormat="1" ht="17.100000000000001" customHeight="1">
      <c r="A150" s="1933"/>
      <c r="B150" s="1933"/>
      <c r="C150" s="272"/>
      <c r="D150" s="268"/>
      <c r="E150" s="1933"/>
      <c r="F150" s="1933"/>
      <c r="G150" s="1933"/>
      <c r="H150" s="1933"/>
      <c r="I150" s="1933"/>
      <c r="J150" s="1933"/>
      <c r="K150" s="1933"/>
      <c r="L150" s="1933"/>
      <c r="M150" s="1933"/>
      <c r="N150" s="1933"/>
      <c r="O150" s="1933"/>
      <c r="P150" s="1933"/>
    </row>
    <row r="151" spans="1:16" s="260" customFormat="1" ht="17.100000000000001" customHeight="1">
      <c r="A151" s="1933"/>
      <c r="B151" s="1933"/>
      <c r="C151" s="272"/>
      <c r="D151" s="268"/>
      <c r="E151" s="1933"/>
      <c r="F151" s="1933"/>
      <c r="G151" s="1933"/>
      <c r="H151" s="1933"/>
      <c r="I151" s="1933"/>
      <c r="J151" s="1933"/>
      <c r="K151" s="1933"/>
      <c r="L151" s="1933"/>
      <c r="M151" s="1933"/>
      <c r="N151" s="1933"/>
      <c r="O151" s="1933"/>
      <c r="P151" s="1933"/>
    </row>
    <row r="152" spans="1:16" s="260" customFormat="1" ht="17.100000000000001" customHeight="1">
      <c r="A152" s="1933"/>
      <c r="B152" s="1933"/>
      <c r="C152" s="272"/>
      <c r="D152" s="268"/>
      <c r="E152" s="1933"/>
      <c r="F152" s="1933"/>
      <c r="G152" s="1933"/>
      <c r="H152" s="1933"/>
      <c r="I152" s="1933"/>
      <c r="J152" s="1933"/>
      <c r="K152" s="1933"/>
      <c r="L152" s="1933"/>
      <c r="M152" s="1933"/>
      <c r="N152" s="1933"/>
      <c r="O152" s="1933"/>
      <c r="P152" s="1933"/>
    </row>
    <row r="153" spans="1:16" ht="17.100000000000001" customHeight="1">
      <c r="A153" s="268"/>
      <c r="B153" s="268"/>
      <c r="C153" s="272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70"/>
    </row>
    <row r="154" spans="1:16" ht="17.100000000000001" customHeight="1">
      <c r="A154" s="1932"/>
      <c r="B154" s="1965"/>
      <c r="C154" s="272"/>
      <c r="E154" s="1924"/>
      <c r="F154" s="1924"/>
      <c r="G154" s="1924"/>
      <c r="H154" s="1924"/>
      <c r="I154" s="1924"/>
      <c r="J154" s="1924"/>
      <c r="K154" s="1924"/>
      <c r="L154" s="1924"/>
      <c r="M154" s="1924"/>
      <c r="N154" s="1924"/>
      <c r="O154" s="1924"/>
      <c r="P154" s="1926"/>
    </row>
    <row r="155" spans="1:16" ht="17.100000000000001" customHeight="1">
      <c r="A155" s="1932"/>
      <c r="B155" s="1953"/>
      <c r="C155" s="272"/>
      <c r="D155" s="268"/>
      <c r="E155" s="1928"/>
      <c r="F155" s="1928"/>
      <c r="G155" s="1928"/>
      <c r="H155" s="1928"/>
      <c r="I155" s="1928"/>
      <c r="J155" s="1928"/>
      <c r="K155" s="1928"/>
      <c r="L155" s="1928"/>
      <c r="M155" s="1928"/>
      <c r="N155" s="1928"/>
      <c r="O155" s="1928"/>
      <c r="P155" s="1928"/>
    </row>
    <row r="156" spans="1:16" ht="17.100000000000001" customHeight="1">
      <c r="A156" s="269"/>
      <c r="B156" s="1966"/>
      <c r="D156" s="268"/>
      <c r="E156" s="1967"/>
      <c r="F156" s="1967"/>
      <c r="G156" s="1967"/>
      <c r="H156" s="1967"/>
      <c r="I156" s="1967"/>
      <c r="J156" s="1967"/>
      <c r="K156" s="1967"/>
      <c r="L156" s="1967"/>
      <c r="M156" s="1967"/>
      <c r="N156" s="1967"/>
      <c r="O156" s="1967"/>
      <c r="P156" s="1967"/>
    </row>
    <row r="157" spans="1:16" ht="17.100000000000001" customHeight="1">
      <c r="B157" s="1966"/>
      <c r="D157" s="268"/>
      <c r="E157" s="1967"/>
      <c r="F157" s="1967"/>
      <c r="G157" s="1967"/>
      <c r="H157" s="1967"/>
      <c r="I157" s="1967"/>
      <c r="J157" s="1967"/>
      <c r="K157" s="1967"/>
      <c r="L157" s="1967"/>
      <c r="M157" s="1967"/>
      <c r="N157" s="1967"/>
      <c r="O157" s="1967"/>
      <c r="P157" s="1967"/>
    </row>
    <row r="158" spans="1:16" ht="17.100000000000001" customHeight="1">
      <c r="A158" s="1933"/>
      <c r="B158" s="1933"/>
      <c r="C158" s="272"/>
      <c r="D158" s="268"/>
      <c r="E158" s="1933"/>
      <c r="F158" s="1933"/>
      <c r="G158" s="1933"/>
      <c r="H158" s="1933"/>
      <c r="I158" s="1933"/>
      <c r="J158" s="1933"/>
      <c r="K158" s="1933"/>
      <c r="L158" s="1933"/>
      <c r="M158" s="1933"/>
      <c r="N158" s="1933"/>
      <c r="O158" s="1933"/>
      <c r="P158" s="1933"/>
    </row>
    <row r="159" spans="1:16" ht="17.100000000000001" customHeight="1">
      <c r="A159" s="1932"/>
      <c r="B159" s="1960"/>
      <c r="C159" s="272"/>
      <c r="D159" s="268"/>
      <c r="E159" s="1926"/>
      <c r="F159" s="1926"/>
      <c r="G159" s="1926"/>
      <c r="H159" s="1926"/>
      <c r="I159" s="1926"/>
      <c r="J159" s="1926"/>
      <c r="K159" s="1926"/>
      <c r="L159" s="1926"/>
      <c r="M159" s="1926"/>
      <c r="N159" s="1926"/>
      <c r="O159" s="1926"/>
      <c r="P159" s="1926"/>
    </row>
    <row r="160" spans="1:16" ht="17.100000000000001" customHeight="1">
      <c r="A160" s="1932"/>
      <c r="B160" s="1955"/>
      <c r="C160" s="272"/>
      <c r="D160" s="268"/>
      <c r="E160" s="1956"/>
      <c r="F160" s="1956"/>
      <c r="G160" s="1956"/>
      <c r="H160" s="1956"/>
      <c r="I160" s="1956"/>
      <c r="J160" s="1956"/>
      <c r="K160" s="1956"/>
      <c r="L160" s="1956"/>
      <c r="M160" s="1956"/>
      <c r="N160" s="1956"/>
      <c r="O160" s="1956"/>
      <c r="P160" s="1957"/>
    </row>
    <row r="161" spans="1:16" ht="17.100000000000001" customHeight="1">
      <c r="A161" s="1932"/>
      <c r="B161" s="268"/>
      <c r="C161" s="272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70"/>
    </row>
    <row r="162" spans="1:16" ht="17.100000000000001" customHeight="1">
      <c r="A162" s="1933"/>
      <c r="B162" s="1933"/>
      <c r="C162" s="272"/>
      <c r="D162" s="268"/>
      <c r="E162" s="1933"/>
      <c r="F162" s="1933"/>
      <c r="G162" s="1933"/>
      <c r="H162" s="1933"/>
      <c r="I162" s="1933"/>
      <c r="J162" s="1933"/>
      <c r="K162" s="1933"/>
      <c r="L162" s="1933"/>
      <c r="M162" s="1933"/>
      <c r="N162" s="1933"/>
      <c r="O162" s="1933"/>
      <c r="P162" s="1933"/>
    </row>
    <row r="163" spans="1:16" ht="17.100000000000001" customHeight="1">
      <c r="A163" s="1933"/>
      <c r="B163" s="1933"/>
      <c r="C163" s="272"/>
      <c r="D163" s="268"/>
      <c r="E163" s="1933"/>
      <c r="F163" s="1933"/>
      <c r="G163" s="1933"/>
      <c r="H163" s="1933"/>
      <c r="I163" s="1933"/>
      <c r="J163" s="1933"/>
      <c r="K163" s="1933"/>
      <c r="L163" s="1933"/>
      <c r="M163" s="1933"/>
      <c r="N163" s="1933"/>
      <c r="O163" s="1933"/>
      <c r="P163" s="1933"/>
    </row>
    <row r="164" spans="1:16" ht="17.100000000000001" customHeight="1">
      <c r="A164" s="1933"/>
      <c r="B164" s="1933"/>
      <c r="C164" s="272"/>
      <c r="D164" s="268"/>
      <c r="E164" s="1933"/>
      <c r="F164" s="1933"/>
      <c r="G164" s="1933"/>
      <c r="H164" s="1933"/>
      <c r="I164" s="1933"/>
      <c r="J164" s="1933"/>
      <c r="K164" s="1933"/>
      <c r="L164" s="1933"/>
      <c r="M164" s="1933"/>
      <c r="N164" s="1933"/>
      <c r="O164" s="1933"/>
      <c r="P164" s="1933"/>
    </row>
    <row r="165" spans="1:16" ht="17.100000000000001" customHeight="1">
      <c r="A165" s="1933"/>
      <c r="B165" s="1933"/>
      <c r="C165" s="272"/>
      <c r="D165" s="268"/>
      <c r="E165" s="1933"/>
      <c r="F165" s="1933"/>
      <c r="G165" s="1933"/>
      <c r="H165" s="1933"/>
      <c r="I165" s="1933"/>
      <c r="J165" s="1933"/>
      <c r="K165" s="1933"/>
      <c r="L165" s="1933"/>
      <c r="M165" s="1933"/>
      <c r="N165" s="1933"/>
      <c r="O165" s="1933"/>
      <c r="P165" s="1933"/>
    </row>
    <row r="166" spans="1:16" ht="17.100000000000001" customHeight="1">
      <c r="A166" s="1932"/>
      <c r="B166" s="1960"/>
      <c r="C166" s="272"/>
      <c r="D166" s="268"/>
      <c r="E166" s="1924"/>
      <c r="F166" s="1924"/>
      <c r="G166" s="1924"/>
      <c r="H166" s="1924"/>
      <c r="I166" s="1924"/>
      <c r="J166" s="1924"/>
      <c r="K166" s="1924"/>
      <c r="L166" s="1924"/>
      <c r="M166" s="1924"/>
      <c r="N166" s="1924"/>
      <c r="O166" s="1924"/>
      <c r="P166" s="1926"/>
    </row>
    <row r="167" spans="1:16" ht="17.100000000000001" customHeight="1">
      <c r="A167" s="1932"/>
      <c r="B167" s="1960"/>
      <c r="C167" s="272"/>
      <c r="D167" s="268"/>
      <c r="E167" s="1924"/>
      <c r="F167" s="1924"/>
      <c r="G167" s="1924"/>
      <c r="H167" s="1924"/>
      <c r="I167" s="1924"/>
      <c r="J167" s="1924"/>
      <c r="K167" s="1924"/>
      <c r="L167" s="1924"/>
      <c r="M167" s="1924"/>
      <c r="N167" s="1924"/>
      <c r="O167" s="1924"/>
      <c r="P167" s="1926"/>
    </row>
    <row r="168" spans="1:16" ht="17.100000000000001" customHeight="1">
      <c r="A168" s="1932"/>
      <c r="B168" s="1960"/>
      <c r="C168" s="272"/>
      <c r="D168" s="268"/>
      <c r="E168" s="1924"/>
      <c r="F168" s="1924"/>
      <c r="G168" s="1924"/>
      <c r="H168" s="1924"/>
      <c r="I168" s="1924"/>
      <c r="J168" s="1924"/>
      <c r="K168" s="1924"/>
      <c r="L168" s="1924"/>
      <c r="M168" s="1924"/>
      <c r="N168" s="1924"/>
      <c r="O168" s="1924"/>
      <c r="P168" s="1926"/>
    </row>
    <row r="169" spans="1:16" ht="17.100000000000001" customHeight="1">
      <c r="A169" s="1932"/>
      <c r="B169" s="1958"/>
      <c r="C169" s="272"/>
      <c r="D169" s="268"/>
      <c r="E169" s="1954"/>
      <c r="F169" s="1954"/>
      <c r="G169" s="1954"/>
      <c r="H169" s="1954"/>
      <c r="I169" s="1954"/>
      <c r="J169" s="1954"/>
      <c r="K169" s="1954"/>
      <c r="L169" s="1954"/>
      <c r="M169" s="1954"/>
      <c r="N169" s="1954"/>
      <c r="O169" s="1954"/>
      <c r="P169" s="1954"/>
    </row>
    <row r="170" spans="1:16" ht="17.100000000000001" customHeight="1">
      <c r="A170" s="1933"/>
      <c r="B170" s="1933"/>
      <c r="C170" s="272"/>
      <c r="D170" s="268"/>
      <c r="E170" s="1933"/>
      <c r="F170" s="1933"/>
      <c r="G170" s="1933"/>
      <c r="H170" s="1933"/>
      <c r="I170" s="1933"/>
      <c r="J170" s="1933"/>
      <c r="K170" s="1933"/>
      <c r="L170" s="1933"/>
      <c r="M170" s="1933"/>
      <c r="N170" s="1933"/>
      <c r="O170" s="1933"/>
      <c r="P170" s="1933"/>
    </row>
    <row r="171" spans="1:16" ht="17.100000000000001" customHeight="1">
      <c r="A171" s="1933"/>
      <c r="B171" s="1933"/>
      <c r="C171" s="272"/>
      <c r="D171" s="268"/>
      <c r="E171" s="1933"/>
      <c r="F171" s="1933"/>
      <c r="G171" s="1933"/>
      <c r="H171" s="1933"/>
      <c r="I171" s="1933"/>
      <c r="J171" s="1933"/>
      <c r="K171" s="1933"/>
      <c r="L171" s="1933"/>
      <c r="M171" s="1933"/>
      <c r="N171" s="1933"/>
      <c r="O171" s="1933"/>
      <c r="P171" s="1933"/>
    </row>
    <row r="172" spans="1:16" ht="17.100000000000001" customHeight="1">
      <c r="A172" s="1932"/>
      <c r="B172" s="1953"/>
      <c r="C172" s="272"/>
      <c r="D172" s="268"/>
      <c r="E172" s="1928"/>
      <c r="F172" s="1928"/>
      <c r="G172" s="1928"/>
      <c r="H172" s="1928"/>
      <c r="I172" s="1928"/>
      <c r="J172" s="1928"/>
      <c r="K172" s="1928"/>
      <c r="L172" s="1928"/>
      <c r="M172" s="1928"/>
      <c r="N172" s="1928"/>
      <c r="O172" s="1928"/>
      <c r="P172" s="1928"/>
    </row>
    <row r="173" spans="1:16" ht="17.100000000000001" customHeight="1">
      <c r="A173" s="1932"/>
      <c r="B173" s="1960"/>
      <c r="C173" s="272"/>
      <c r="D173" s="268"/>
      <c r="E173" s="1957"/>
      <c r="F173" s="1957"/>
      <c r="G173" s="1957"/>
      <c r="H173" s="1957"/>
      <c r="I173" s="1957"/>
      <c r="J173" s="1957"/>
      <c r="K173" s="1957"/>
      <c r="L173" s="1957"/>
      <c r="M173" s="1957"/>
      <c r="N173" s="1957"/>
      <c r="O173" s="1957"/>
      <c r="P173" s="1957"/>
    </row>
    <row r="174" spans="1:16" ht="17.100000000000001" customHeight="1">
      <c r="A174" s="1932"/>
      <c r="B174" s="1960"/>
      <c r="C174" s="272"/>
      <c r="D174" s="268"/>
      <c r="E174" s="1924"/>
      <c r="F174" s="1924"/>
      <c r="G174" s="1924"/>
      <c r="H174" s="1924"/>
      <c r="I174" s="1924"/>
      <c r="J174" s="1924"/>
      <c r="K174" s="1924"/>
      <c r="L174" s="1924"/>
      <c r="M174" s="1924"/>
      <c r="N174" s="1924"/>
      <c r="O174" s="1924"/>
      <c r="P174" s="1926"/>
    </row>
    <row r="175" spans="1:16" ht="17.100000000000001" customHeight="1">
      <c r="A175" s="1932"/>
      <c r="B175" s="1965"/>
      <c r="C175" s="272"/>
      <c r="D175" s="1952"/>
      <c r="E175" s="1926"/>
      <c r="F175" s="1926"/>
      <c r="G175" s="1926"/>
      <c r="H175" s="1926"/>
      <c r="I175" s="1926"/>
      <c r="J175" s="1926"/>
      <c r="K175" s="1926"/>
      <c r="L175" s="1926"/>
      <c r="M175" s="1926"/>
      <c r="N175" s="1926"/>
      <c r="O175" s="1926"/>
      <c r="P175" s="1926"/>
    </row>
    <row r="176" spans="1:16" ht="17.100000000000001" customHeight="1">
      <c r="A176" s="1932"/>
      <c r="B176" s="1960"/>
      <c r="C176" s="272"/>
      <c r="D176" s="1952"/>
      <c r="E176" s="1926"/>
      <c r="F176" s="1926"/>
      <c r="G176" s="1926"/>
      <c r="H176" s="1926"/>
      <c r="I176" s="1926"/>
      <c r="J176" s="1926"/>
      <c r="K176" s="1926"/>
      <c r="L176" s="1926"/>
      <c r="M176" s="1926"/>
      <c r="N176" s="1926"/>
      <c r="O176" s="1926"/>
      <c r="P176" s="1926"/>
    </row>
    <row r="177" spans="1:16" ht="17.100000000000001" customHeight="1">
      <c r="A177" s="1932"/>
      <c r="B177" s="1960"/>
      <c r="C177" s="272"/>
      <c r="D177" s="1877"/>
      <c r="E177" s="1926"/>
      <c r="F177" s="1926"/>
      <c r="G177" s="1926"/>
      <c r="H177" s="1926"/>
      <c r="I177" s="1926"/>
      <c r="J177" s="1926"/>
      <c r="K177" s="1926"/>
      <c r="L177" s="1926"/>
      <c r="M177" s="1926"/>
      <c r="N177" s="1926"/>
      <c r="O177" s="1926"/>
      <c r="P177" s="1926"/>
    </row>
    <row r="178" spans="1:16" ht="17.100000000000001" customHeight="1">
      <c r="A178" s="1932"/>
      <c r="B178" s="1953"/>
      <c r="C178" s="279"/>
      <c r="D178" s="1877"/>
      <c r="E178" s="1954"/>
      <c r="F178" s="1954"/>
      <c r="G178" s="1954"/>
      <c r="H178" s="1954"/>
      <c r="I178" s="1954"/>
      <c r="J178" s="1954"/>
      <c r="K178" s="1954"/>
      <c r="L178" s="1954"/>
      <c r="M178" s="1954"/>
      <c r="N178" s="1954"/>
      <c r="O178" s="1954"/>
      <c r="P178" s="1954"/>
    </row>
    <row r="179" spans="1:16" ht="17.100000000000001" customHeight="1">
      <c r="A179" s="1932"/>
      <c r="B179" s="1953"/>
      <c r="C179" s="279"/>
      <c r="D179" s="1877"/>
      <c r="E179" s="1954"/>
      <c r="F179" s="1954"/>
      <c r="G179" s="1954"/>
      <c r="H179" s="1954"/>
      <c r="I179" s="1954"/>
      <c r="J179" s="1954"/>
      <c r="K179" s="1954"/>
      <c r="L179" s="1954"/>
      <c r="M179" s="1954"/>
      <c r="N179" s="1954"/>
      <c r="O179" s="1954"/>
      <c r="P179" s="1954"/>
    </row>
    <row r="180" spans="1:16" ht="17.100000000000001" customHeight="1">
      <c r="A180" s="1877"/>
      <c r="B180" s="1877"/>
      <c r="C180" s="1968"/>
      <c r="D180" s="304"/>
      <c r="E180" s="1877"/>
      <c r="F180" s="1877"/>
      <c r="G180" s="1877"/>
      <c r="H180" s="1877"/>
      <c r="I180" s="1877"/>
      <c r="J180" s="1877"/>
      <c r="K180" s="1877"/>
      <c r="L180" s="1877"/>
      <c r="M180" s="1877"/>
      <c r="N180" s="1877"/>
      <c r="O180" s="1877"/>
      <c r="P180" s="1877"/>
    </row>
    <row r="181" spans="1:16" ht="17.100000000000001" customHeight="1">
      <c r="A181" s="1877"/>
      <c r="B181" s="1877"/>
      <c r="C181" s="1968"/>
      <c r="D181" s="304"/>
      <c r="E181" s="294"/>
      <c r="F181" s="294"/>
      <c r="G181" s="294"/>
      <c r="H181" s="294"/>
      <c r="I181" s="294"/>
      <c r="J181" s="294"/>
      <c r="K181" s="294"/>
      <c r="L181" s="294"/>
      <c r="M181" s="294"/>
      <c r="N181" s="294"/>
      <c r="O181" s="294"/>
      <c r="P181" s="1873"/>
    </row>
    <row r="182" spans="1:16" ht="17.100000000000001" customHeight="1">
      <c r="A182" s="1877"/>
      <c r="B182" s="1877"/>
      <c r="C182" s="1968"/>
      <c r="D182" s="1928"/>
      <c r="E182" s="1877"/>
      <c r="F182" s="1877"/>
      <c r="G182" s="1877"/>
      <c r="H182" s="1877"/>
      <c r="I182" s="1877"/>
      <c r="J182" s="1877"/>
      <c r="K182" s="1877"/>
      <c r="L182" s="1877"/>
      <c r="M182" s="1877"/>
      <c r="N182" s="1877"/>
      <c r="O182" s="1877"/>
      <c r="P182" s="1877"/>
    </row>
    <row r="183" spans="1:16" ht="17.100000000000001" customHeight="1">
      <c r="A183" s="304"/>
      <c r="B183" s="304"/>
      <c r="C183" s="1969"/>
      <c r="D183" s="1928"/>
      <c r="E183" s="304"/>
      <c r="F183" s="304"/>
      <c r="G183" s="304"/>
      <c r="H183" s="304"/>
      <c r="I183" s="304"/>
      <c r="J183" s="304"/>
      <c r="K183" s="304"/>
      <c r="L183" s="304"/>
      <c r="M183" s="304"/>
      <c r="N183" s="304"/>
      <c r="O183" s="304"/>
      <c r="P183" s="305"/>
    </row>
    <row r="184" spans="1:16" ht="17.100000000000001" customHeight="1">
      <c r="A184" s="304"/>
      <c r="B184" s="1970"/>
      <c r="C184" s="1969"/>
      <c r="D184" s="1928"/>
      <c r="E184" s="304"/>
      <c r="F184" s="304"/>
      <c r="G184" s="304"/>
      <c r="H184" s="304"/>
      <c r="I184" s="304"/>
      <c r="J184" s="304"/>
      <c r="K184" s="304"/>
      <c r="L184" s="304"/>
      <c r="M184" s="304"/>
      <c r="N184" s="304"/>
      <c r="O184" s="304"/>
      <c r="P184" s="305"/>
    </row>
    <row r="185" spans="1:16" ht="17.100000000000001" customHeight="1">
      <c r="A185" s="1971"/>
      <c r="B185" s="1972"/>
      <c r="C185" s="1973"/>
      <c r="D185" s="1927"/>
      <c r="E185" s="1974"/>
      <c r="F185" s="1974"/>
      <c r="G185" s="1974"/>
      <c r="H185" s="1974"/>
      <c r="I185" s="1974"/>
      <c r="J185" s="1974"/>
      <c r="K185" s="1974"/>
      <c r="L185" s="1974"/>
      <c r="M185" s="1974"/>
      <c r="N185" s="1974"/>
      <c r="O185" s="1974"/>
      <c r="P185" s="1974"/>
    </row>
    <row r="186" spans="1:16" ht="17.100000000000001" customHeight="1">
      <c r="A186" s="1971"/>
      <c r="B186" s="1972"/>
      <c r="C186" s="1973"/>
      <c r="D186" s="1927"/>
      <c r="E186" s="1974"/>
      <c r="F186" s="1974"/>
      <c r="G186" s="1974"/>
      <c r="H186" s="1974"/>
      <c r="I186" s="1974"/>
      <c r="J186" s="1974"/>
      <c r="K186" s="1974"/>
      <c r="L186" s="1974"/>
      <c r="M186" s="1974"/>
      <c r="N186" s="1974"/>
      <c r="O186" s="1974"/>
      <c r="P186" s="1974"/>
    </row>
    <row r="187" spans="1:16" ht="17.100000000000001" customHeight="1">
      <c r="A187" s="1971"/>
      <c r="B187" s="1972"/>
      <c r="C187" s="1973"/>
      <c r="D187" s="1927"/>
      <c r="E187" s="1974"/>
      <c r="F187" s="1974"/>
      <c r="G187" s="1974"/>
      <c r="H187" s="1974"/>
      <c r="I187" s="1974"/>
      <c r="J187" s="1974"/>
      <c r="K187" s="1974"/>
      <c r="L187" s="1974"/>
      <c r="M187" s="1974"/>
      <c r="N187" s="1974"/>
      <c r="O187" s="1974"/>
      <c r="P187" s="1974"/>
    </row>
    <row r="188" spans="1:16" ht="17.100000000000001" customHeight="1">
      <c r="A188" s="1971"/>
      <c r="B188" s="1953"/>
      <c r="C188" s="1975"/>
      <c r="D188" s="1927"/>
      <c r="E188" s="1927"/>
      <c r="F188" s="1927"/>
      <c r="G188" s="1927"/>
      <c r="H188" s="1927"/>
      <c r="I188" s="1927"/>
      <c r="J188" s="1927"/>
      <c r="K188" s="1927"/>
      <c r="L188" s="1927"/>
      <c r="M188" s="1927"/>
      <c r="N188" s="1927"/>
      <c r="O188" s="1927"/>
      <c r="P188" s="1928"/>
    </row>
    <row r="189" spans="1:16" ht="17.100000000000001" customHeight="1">
      <c r="A189" s="1971"/>
      <c r="B189" s="1953"/>
      <c r="C189" s="1975"/>
      <c r="D189" s="1927"/>
      <c r="E189" s="1927"/>
      <c r="F189" s="1927"/>
      <c r="G189" s="1927"/>
      <c r="H189" s="1927"/>
      <c r="I189" s="1927"/>
      <c r="J189" s="1927"/>
      <c r="K189" s="1927"/>
      <c r="L189" s="1927"/>
      <c r="M189" s="1927"/>
      <c r="N189" s="1927"/>
      <c r="O189" s="1927"/>
      <c r="P189" s="1928"/>
    </row>
    <row r="190" spans="1:16" ht="17.100000000000001" customHeight="1">
      <c r="A190" s="1971"/>
      <c r="B190" s="1953"/>
      <c r="C190" s="1975"/>
      <c r="D190" s="1927"/>
      <c r="E190" s="1927"/>
      <c r="F190" s="1927"/>
      <c r="G190" s="1927"/>
      <c r="H190" s="1927"/>
      <c r="I190" s="1927"/>
      <c r="J190" s="1927"/>
      <c r="K190" s="1927"/>
      <c r="L190" s="1927"/>
      <c r="M190" s="1927"/>
      <c r="N190" s="1927"/>
      <c r="O190" s="1927"/>
      <c r="P190" s="1928"/>
    </row>
    <row r="191" spans="1:16" ht="17.100000000000001" customHeight="1">
      <c r="A191" s="1971"/>
      <c r="B191" s="1953"/>
      <c r="C191" s="1975"/>
      <c r="D191" s="1927"/>
      <c r="E191" s="1927"/>
      <c r="F191" s="1927"/>
      <c r="G191" s="1927"/>
      <c r="H191" s="1927"/>
      <c r="I191" s="1927"/>
      <c r="J191" s="1927"/>
      <c r="K191" s="1927"/>
      <c r="L191" s="1927"/>
      <c r="M191" s="1927"/>
      <c r="N191" s="1927"/>
      <c r="O191" s="1927"/>
      <c r="P191" s="1928"/>
    </row>
    <row r="192" spans="1:16" ht="17.100000000000001" customHeight="1">
      <c r="A192" s="1971"/>
      <c r="B192" s="1953"/>
      <c r="C192" s="1975"/>
      <c r="D192" s="1927"/>
      <c r="E192" s="1927"/>
      <c r="F192" s="1927"/>
      <c r="G192" s="1927"/>
      <c r="H192" s="1927"/>
      <c r="I192" s="1927"/>
      <c r="J192" s="1927"/>
      <c r="K192" s="1927"/>
      <c r="L192" s="1927"/>
      <c r="M192" s="1927"/>
      <c r="N192" s="1927"/>
      <c r="O192" s="1927"/>
      <c r="P192" s="1928"/>
    </row>
    <row r="193" spans="1:16" ht="17.100000000000001" customHeight="1">
      <c r="A193" s="1971"/>
      <c r="B193" s="1953"/>
      <c r="C193" s="1975"/>
      <c r="D193" s="1927"/>
      <c r="E193" s="1927"/>
      <c r="F193" s="1927"/>
      <c r="G193" s="1927"/>
      <c r="H193" s="1927"/>
      <c r="I193" s="1927"/>
      <c r="J193" s="1927"/>
      <c r="K193" s="1927"/>
      <c r="L193" s="1927"/>
      <c r="M193" s="1927"/>
      <c r="N193" s="1927"/>
      <c r="O193" s="1927"/>
      <c r="P193" s="1928"/>
    </row>
    <row r="194" spans="1:16" ht="17.100000000000001" customHeight="1">
      <c r="A194" s="1971"/>
      <c r="B194" s="1953"/>
      <c r="C194" s="1975"/>
      <c r="D194" s="1927"/>
      <c r="E194" s="1927"/>
      <c r="F194" s="1927"/>
      <c r="G194" s="1927"/>
      <c r="H194" s="1927"/>
      <c r="I194" s="1927"/>
      <c r="J194" s="1927"/>
      <c r="K194" s="1927"/>
      <c r="L194" s="1927"/>
      <c r="M194" s="1927"/>
      <c r="N194" s="1927"/>
      <c r="O194" s="1927"/>
      <c r="P194" s="1928"/>
    </row>
    <row r="195" spans="1:16" ht="17.100000000000001" customHeight="1">
      <c r="A195" s="1971"/>
      <c r="B195" s="1953"/>
      <c r="C195" s="1975"/>
      <c r="D195" s="1927"/>
      <c r="E195" s="1927"/>
      <c r="F195" s="1927"/>
      <c r="G195" s="1927"/>
      <c r="H195" s="1927"/>
      <c r="I195" s="1927"/>
      <c r="J195" s="1927"/>
      <c r="K195" s="1927"/>
      <c r="L195" s="1927"/>
      <c r="M195" s="1927"/>
      <c r="N195" s="1927"/>
      <c r="O195" s="1927"/>
      <c r="P195" s="1928"/>
    </row>
    <row r="196" spans="1:16" ht="17.100000000000001" customHeight="1">
      <c r="A196" s="1971"/>
      <c r="B196" s="1953"/>
      <c r="C196" s="1975"/>
      <c r="D196" s="1927"/>
      <c r="E196" s="1927"/>
      <c r="F196" s="1927"/>
      <c r="G196" s="1927"/>
      <c r="H196" s="1927"/>
      <c r="I196" s="1927"/>
      <c r="J196" s="1927"/>
      <c r="K196" s="1927"/>
      <c r="L196" s="1927"/>
      <c r="M196" s="1927"/>
      <c r="N196" s="1927"/>
      <c r="O196" s="1927"/>
      <c r="P196" s="1928"/>
    </row>
    <row r="197" spans="1:16" ht="17.100000000000001" customHeight="1">
      <c r="A197" s="1971"/>
      <c r="B197" s="1953"/>
      <c r="C197" s="1975"/>
      <c r="D197" s="1927"/>
      <c r="E197" s="1927"/>
      <c r="F197" s="1927"/>
      <c r="G197" s="1927"/>
      <c r="H197" s="1927"/>
      <c r="I197" s="1927"/>
      <c r="J197" s="1927"/>
      <c r="K197" s="1927"/>
      <c r="L197" s="1927"/>
      <c r="M197" s="1927"/>
      <c r="N197" s="1927"/>
      <c r="O197" s="1927"/>
      <c r="P197" s="1928"/>
    </row>
    <row r="198" spans="1:16" ht="17.100000000000001" customHeight="1">
      <c r="A198" s="1971"/>
      <c r="B198" s="1953"/>
      <c r="C198" s="1975"/>
      <c r="E198" s="1927"/>
      <c r="F198" s="1927"/>
      <c r="G198" s="1927"/>
      <c r="H198" s="1927"/>
      <c r="I198" s="1927"/>
      <c r="J198" s="1927"/>
      <c r="K198" s="1927"/>
      <c r="L198" s="1927"/>
      <c r="M198" s="1927"/>
      <c r="N198" s="1927"/>
      <c r="O198" s="1927"/>
      <c r="P198" s="1928"/>
    </row>
    <row r="199" spans="1:16" ht="17.100000000000001" customHeight="1">
      <c r="A199" s="1971"/>
      <c r="B199" s="1953"/>
      <c r="C199" s="1975"/>
      <c r="E199" s="1927"/>
      <c r="F199" s="1927"/>
      <c r="G199" s="1927"/>
      <c r="H199" s="1927"/>
      <c r="I199" s="1927"/>
      <c r="J199" s="1927"/>
      <c r="K199" s="1927"/>
      <c r="L199" s="1927"/>
      <c r="M199" s="1927"/>
      <c r="N199" s="1927"/>
      <c r="O199" s="1927"/>
      <c r="P199" s="1928"/>
    </row>
    <row r="200" spans="1:16" ht="17.100000000000001" customHeight="1">
      <c r="A200" s="1971"/>
      <c r="B200" s="1953"/>
      <c r="C200" s="1975"/>
      <c r="E200" s="1927"/>
      <c r="F200" s="1927"/>
      <c r="G200" s="1927"/>
      <c r="H200" s="1927"/>
      <c r="I200" s="1927"/>
      <c r="J200" s="1927"/>
      <c r="K200" s="1927"/>
      <c r="L200" s="1927"/>
      <c r="M200" s="1927"/>
      <c r="N200" s="1927"/>
      <c r="O200" s="1927"/>
      <c r="P200" s="1928"/>
    </row>
  </sheetData>
  <pageMargins left="0.39370078740157483" right="0.39370078740157483" top="0.55000000000000004" bottom="0.22" header="0.35" footer="0.22"/>
  <pageSetup paperSize="9" scale="90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K88"/>
  <sheetViews>
    <sheetView zoomScale="75" zoomScaleNormal="75" workbookViewId="0">
      <selection activeCell="N23" sqref="N23"/>
    </sheetView>
  </sheetViews>
  <sheetFormatPr defaultRowHeight="18"/>
  <cols>
    <col min="1" max="1" width="5.140625" style="684" customWidth="1"/>
    <col min="2" max="2" width="23.5703125" style="1510" customWidth="1"/>
    <col min="3" max="7" width="10.7109375" style="1497" customWidth="1"/>
    <col min="8" max="11" width="9.7109375" style="1497" customWidth="1"/>
    <col min="12" max="12" width="10.7109375" style="1497" customWidth="1"/>
    <col min="13" max="14" width="4.42578125" style="1497" customWidth="1"/>
    <col min="15" max="15" width="4.7109375" style="684" customWidth="1"/>
    <col min="16" max="16" width="26.5703125" style="1497" customWidth="1"/>
    <col min="17" max="17" width="4.5703125" style="1584" customWidth="1"/>
    <col min="18" max="18" width="26.7109375" style="1497" customWidth="1"/>
    <col min="19" max="19" width="5.28515625" style="1584" customWidth="1"/>
    <col min="20" max="20" width="26.7109375" style="1497" customWidth="1"/>
    <col min="21" max="21" width="4.42578125" style="1503" customWidth="1"/>
    <col min="22" max="22" width="26.7109375" style="1497" customWidth="1"/>
    <col min="23" max="23" width="6.28515625" style="1497" customWidth="1"/>
    <col min="24" max="24" width="3.42578125" style="1497" customWidth="1"/>
    <col min="25" max="25" width="4.140625" style="1503" customWidth="1"/>
    <col min="26" max="26" width="9.42578125" style="1503" customWidth="1"/>
    <col min="27" max="27" width="6.42578125" style="1503" customWidth="1"/>
    <col min="28" max="28" width="22.7109375" style="1504" customWidth="1"/>
    <col min="29" max="29" width="3.28515625" style="1503" customWidth="1"/>
    <col min="30" max="30" width="22.7109375" style="1504" customWidth="1"/>
    <col min="31" max="31" width="9.140625" style="1503"/>
    <col min="32" max="32" width="9.7109375" style="1503" customWidth="1"/>
    <col min="33" max="33" width="9.7109375" style="1" customWidth="1"/>
    <col min="34" max="36" width="9.140625" style="1497"/>
    <col min="37" max="37" width="19.5703125" style="1497" customWidth="1"/>
    <col min="38" max="256" width="9.140625" style="1497"/>
    <col min="257" max="257" width="5.140625" style="1497" customWidth="1"/>
    <col min="258" max="258" width="23.5703125" style="1497" customWidth="1"/>
    <col min="259" max="263" width="10.7109375" style="1497" customWidth="1"/>
    <col min="264" max="267" width="9.7109375" style="1497" customWidth="1"/>
    <col min="268" max="268" width="10.7109375" style="1497" customWidth="1"/>
    <col min="269" max="270" width="4.42578125" style="1497" customWidth="1"/>
    <col min="271" max="271" width="4.7109375" style="1497" customWidth="1"/>
    <col min="272" max="272" width="26.5703125" style="1497" customWidth="1"/>
    <col min="273" max="273" width="4.5703125" style="1497" customWidth="1"/>
    <col min="274" max="274" width="26.7109375" style="1497" customWidth="1"/>
    <col min="275" max="275" width="5.28515625" style="1497" customWidth="1"/>
    <col min="276" max="276" width="26.7109375" style="1497" customWidth="1"/>
    <col min="277" max="277" width="4.42578125" style="1497" customWidth="1"/>
    <col min="278" max="278" width="26.7109375" style="1497" customWidth="1"/>
    <col min="279" max="279" width="6.28515625" style="1497" customWidth="1"/>
    <col min="280" max="280" width="3.42578125" style="1497" customWidth="1"/>
    <col min="281" max="281" width="4.140625" style="1497" customWidth="1"/>
    <col min="282" max="282" width="9.42578125" style="1497" customWidth="1"/>
    <col min="283" max="283" width="6.42578125" style="1497" customWidth="1"/>
    <col min="284" max="284" width="22.7109375" style="1497" customWidth="1"/>
    <col min="285" max="285" width="3.28515625" style="1497" customWidth="1"/>
    <col min="286" max="286" width="22.7109375" style="1497" customWidth="1"/>
    <col min="287" max="287" width="9.140625" style="1497"/>
    <col min="288" max="289" width="9.7109375" style="1497" customWidth="1"/>
    <col min="290" max="292" width="9.140625" style="1497"/>
    <col min="293" max="293" width="19.5703125" style="1497" customWidth="1"/>
    <col min="294" max="512" width="9.140625" style="1497"/>
    <col min="513" max="513" width="5.140625" style="1497" customWidth="1"/>
    <col min="514" max="514" width="23.5703125" style="1497" customWidth="1"/>
    <col min="515" max="519" width="10.7109375" style="1497" customWidth="1"/>
    <col min="520" max="523" width="9.7109375" style="1497" customWidth="1"/>
    <col min="524" max="524" width="10.7109375" style="1497" customWidth="1"/>
    <col min="525" max="526" width="4.42578125" style="1497" customWidth="1"/>
    <col min="527" max="527" width="4.7109375" style="1497" customWidth="1"/>
    <col min="528" max="528" width="26.5703125" style="1497" customWidth="1"/>
    <col min="529" max="529" width="4.5703125" style="1497" customWidth="1"/>
    <col min="530" max="530" width="26.7109375" style="1497" customWidth="1"/>
    <col min="531" max="531" width="5.28515625" style="1497" customWidth="1"/>
    <col min="532" max="532" width="26.7109375" style="1497" customWidth="1"/>
    <col min="533" max="533" width="4.42578125" style="1497" customWidth="1"/>
    <col min="534" max="534" width="26.7109375" style="1497" customWidth="1"/>
    <col min="535" max="535" width="6.28515625" style="1497" customWidth="1"/>
    <col min="536" max="536" width="3.42578125" style="1497" customWidth="1"/>
    <col min="537" max="537" width="4.140625" style="1497" customWidth="1"/>
    <col min="538" max="538" width="9.42578125" style="1497" customWidth="1"/>
    <col min="539" max="539" width="6.42578125" style="1497" customWidth="1"/>
    <col min="540" max="540" width="22.7109375" style="1497" customWidth="1"/>
    <col min="541" max="541" width="3.28515625" style="1497" customWidth="1"/>
    <col min="542" max="542" width="22.7109375" style="1497" customWidth="1"/>
    <col min="543" max="543" width="9.140625" style="1497"/>
    <col min="544" max="545" width="9.7109375" style="1497" customWidth="1"/>
    <col min="546" max="548" width="9.140625" style="1497"/>
    <col min="549" max="549" width="19.5703125" style="1497" customWidth="1"/>
    <col min="550" max="768" width="9.140625" style="1497"/>
    <col min="769" max="769" width="5.140625" style="1497" customWidth="1"/>
    <col min="770" max="770" width="23.5703125" style="1497" customWidth="1"/>
    <col min="771" max="775" width="10.7109375" style="1497" customWidth="1"/>
    <col min="776" max="779" width="9.7109375" style="1497" customWidth="1"/>
    <col min="780" max="780" width="10.7109375" style="1497" customWidth="1"/>
    <col min="781" max="782" width="4.42578125" style="1497" customWidth="1"/>
    <col min="783" max="783" width="4.7109375" style="1497" customWidth="1"/>
    <col min="784" max="784" width="26.5703125" style="1497" customWidth="1"/>
    <col min="785" max="785" width="4.5703125" style="1497" customWidth="1"/>
    <col min="786" max="786" width="26.7109375" style="1497" customWidth="1"/>
    <col min="787" max="787" width="5.28515625" style="1497" customWidth="1"/>
    <col min="788" max="788" width="26.7109375" style="1497" customWidth="1"/>
    <col min="789" max="789" width="4.42578125" style="1497" customWidth="1"/>
    <col min="790" max="790" width="26.7109375" style="1497" customWidth="1"/>
    <col min="791" max="791" width="6.28515625" style="1497" customWidth="1"/>
    <col min="792" max="792" width="3.42578125" style="1497" customWidth="1"/>
    <col min="793" max="793" width="4.140625" style="1497" customWidth="1"/>
    <col min="794" max="794" width="9.42578125" style="1497" customWidth="1"/>
    <col min="795" max="795" width="6.42578125" style="1497" customWidth="1"/>
    <col min="796" max="796" width="22.7109375" style="1497" customWidth="1"/>
    <col min="797" max="797" width="3.28515625" style="1497" customWidth="1"/>
    <col min="798" max="798" width="22.7109375" style="1497" customWidth="1"/>
    <col min="799" max="799" width="9.140625" style="1497"/>
    <col min="800" max="801" width="9.7109375" style="1497" customWidth="1"/>
    <col min="802" max="804" width="9.140625" style="1497"/>
    <col min="805" max="805" width="19.5703125" style="1497" customWidth="1"/>
    <col min="806" max="1024" width="9.140625" style="1497"/>
    <col min="1025" max="1025" width="5.140625" style="1497" customWidth="1"/>
    <col min="1026" max="1026" width="23.5703125" style="1497" customWidth="1"/>
    <col min="1027" max="1031" width="10.7109375" style="1497" customWidth="1"/>
    <col min="1032" max="1035" width="9.7109375" style="1497" customWidth="1"/>
    <col min="1036" max="1036" width="10.7109375" style="1497" customWidth="1"/>
    <col min="1037" max="1038" width="4.42578125" style="1497" customWidth="1"/>
    <col min="1039" max="1039" width="4.7109375" style="1497" customWidth="1"/>
    <col min="1040" max="1040" width="26.5703125" style="1497" customWidth="1"/>
    <col min="1041" max="1041" width="4.5703125" style="1497" customWidth="1"/>
    <col min="1042" max="1042" width="26.7109375" style="1497" customWidth="1"/>
    <col min="1043" max="1043" width="5.28515625" style="1497" customWidth="1"/>
    <col min="1044" max="1044" width="26.7109375" style="1497" customWidth="1"/>
    <col min="1045" max="1045" width="4.42578125" style="1497" customWidth="1"/>
    <col min="1046" max="1046" width="26.7109375" style="1497" customWidth="1"/>
    <col min="1047" max="1047" width="6.28515625" style="1497" customWidth="1"/>
    <col min="1048" max="1048" width="3.42578125" style="1497" customWidth="1"/>
    <col min="1049" max="1049" width="4.140625" style="1497" customWidth="1"/>
    <col min="1050" max="1050" width="9.42578125" style="1497" customWidth="1"/>
    <col min="1051" max="1051" width="6.42578125" style="1497" customWidth="1"/>
    <col min="1052" max="1052" width="22.7109375" style="1497" customWidth="1"/>
    <col min="1053" max="1053" width="3.28515625" style="1497" customWidth="1"/>
    <col min="1054" max="1054" width="22.7109375" style="1497" customWidth="1"/>
    <col min="1055" max="1055" width="9.140625" style="1497"/>
    <col min="1056" max="1057" width="9.7109375" style="1497" customWidth="1"/>
    <col min="1058" max="1060" width="9.140625" style="1497"/>
    <col min="1061" max="1061" width="19.5703125" style="1497" customWidth="1"/>
    <col min="1062" max="1280" width="9.140625" style="1497"/>
    <col min="1281" max="1281" width="5.140625" style="1497" customWidth="1"/>
    <col min="1282" max="1282" width="23.5703125" style="1497" customWidth="1"/>
    <col min="1283" max="1287" width="10.7109375" style="1497" customWidth="1"/>
    <col min="1288" max="1291" width="9.7109375" style="1497" customWidth="1"/>
    <col min="1292" max="1292" width="10.7109375" style="1497" customWidth="1"/>
    <col min="1293" max="1294" width="4.42578125" style="1497" customWidth="1"/>
    <col min="1295" max="1295" width="4.7109375" style="1497" customWidth="1"/>
    <col min="1296" max="1296" width="26.5703125" style="1497" customWidth="1"/>
    <col min="1297" max="1297" width="4.5703125" style="1497" customWidth="1"/>
    <col min="1298" max="1298" width="26.7109375" style="1497" customWidth="1"/>
    <col min="1299" max="1299" width="5.28515625" style="1497" customWidth="1"/>
    <col min="1300" max="1300" width="26.7109375" style="1497" customWidth="1"/>
    <col min="1301" max="1301" width="4.42578125" style="1497" customWidth="1"/>
    <col min="1302" max="1302" width="26.7109375" style="1497" customWidth="1"/>
    <col min="1303" max="1303" width="6.28515625" style="1497" customWidth="1"/>
    <col min="1304" max="1304" width="3.42578125" style="1497" customWidth="1"/>
    <col min="1305" max="1305" width="4.140625" style="1497" customWidth="1"/>
    <col min="1306" max="1306" width="9.42578125" style="1497" customWidth="1"/>
    <col min="1307" max="1307" width="6.42578125" style="1497" customWidth="1"/>
    <col min="1308" max="1308" width="22.7109375" style="1497" customWidth="1"/>
    <col min="1309" max="1309" width="3.28515625" style="1497" customWidth="1"/>
    <col min="1310" max="1310" width="22.7109375" style="1497" customWidth="1"/>
    <col min="1311" max="1311" width="9.140625" style="1497"/>
    <col min="1312" max="1313" width="9.7109375" style="1497" customWidth="1"/>
    <col min="1314" max="1316" width="9.140625" style="1497"/>
    <col min="1317" max="1317" width="19.5703125" style="1497" customWidth="1"/>
    <col min="1318" max="1536" width="9.140625" style="1497"/>
    <col min="1537" max="1537" width="5.140625" style="1497" customWidth="1"/>
    <col min="1538" max="1538" width="23.5703125" style="1497" customWidth="1"/>
    <col min="1539" max="1543" width="10.7109375" style="1497" customWidth="1"/>
    <col min="1544" max="1547" width="9.7109375" style="1497" customWidth="1"/>
    <col min="1548" max="1548" width="10.7109375" style="1497" customWidth="1"/>
    <col min="1549" max="1550" width="4.42578125" style="1497" customWidth="1"/>
    <col min="1551" max="1551" width="4.7109375" style="1497" customWidth="1"/>
    <col min="1552" max="1552" width="26.5703125" style="1497" customWidth="1"/>
    <col min="1553" max="1553" width="4.5703125" style="1497" customWidth="1"/>
    <col min="1554" max="1554" width="26.7109375" style="1497" customWidth="1"/>
    <col min="1555" max="1555" width="5.28515625" style="1497" customWidth="1"/>
    <col min="1556" max="1556" width="26.7109375" style="1497" customWidth="1"/>
    <col min="1557" max="1557" width="4.42578125" style="1497" customWidth="1"/>
    <col min="1558" max="1558" width="26.7109375" style="1497" customWidth="1"/>
    <col min="1559" max="1559" width="6.28515625" style="1497" customWidth="1"/>
    <col min="1560" max="1560" width="3.42578125" style="1497" customWidth="1"/>
    <col min="1561" max="1561" width="4.140625" style="1497" customWidth="1"/>
    <col min="1562" max="1562" width="9.42578125" style="1497" customWidth="1"/>
    <col min="1563" max="1563" width="6.42578125" style="1497" customWidth="1"/>
    <col min="1564" max="1564" width="22.7109375" style="1497" customWidth="1"/>
    <col min="1565" max="1565" width="3.28515625" style="1497" customWidth="1"/>
    <col min="1566" max="1566" width="22.7109375" style="1497" customWidth="1"/>
    <col min="1567" max="1567" width="9.140625" style="1497"/>
    <col min="1568" max="1569" width="9.7109375" style="1497" customWidth="1"/>
    <col min="1570" max="1572" width="9.140625" style="1497"/>
    <col min="1573" max="1573" width="19.5703125" style="1497" customWidth="1"/>
    <col min="1574" max="1792" width="9.140625" style="1497"/>
    <col min="1793" max="1793" width="5.140625" style="1497" customWidth="1"/>
    <col min="1794" max="1794" width="23.5703125" style="1497" customWidth="1"/>
    <col min="1795" max="1799" width="10.7109375" style="1497" customWidth="1"/>
    <col min="1800" max="1803" width="9.7109375" style="1497" customWidth="1"/>
    <col min="1804" max="1804" width="10.7109375" style="1497" customWidth="1"/>
    <col min="1805" max="1806" width="4.42578125" style="1497" customWidth="1"/>
    <col min="1807" max="1807" width="4.7109375" style="1497" customWidth="1"/>
    <col min="1808" max="1808" width="26.5703125" style="1497" customWidth="1"/>
    <col min="1809" max="1809" width="4.5703125" style="1497" customWidth="1"/>
    <col min="1810" max="1810" width="26.7109375" style="1497" customWidth="1"/>
    <col min="1811" max="1811" width="5.28515625" style="1497" customWidth="1"/>
    <col min="1812" max="1812" width="26.7109375" style="1497" customWidth="1"/>
    <col min="1813" max="1813" width="4.42578125" style="1497" customWidth="1"/>
    <col min="1814" max="1814" width="26.7109375" style="1497" customWidth="1"/>
    <col min="1815" max="1815" width="6.28515625" style="1497" customWidth="1"/>
    <col min="1816" max="1816" width="3.42578125" style="1497" customWidth="1"/>
    <col min="1817" max="1817" width="4.140625" style="1497" customWidth="1"/>
    <col min="1818" max="1818" width="9.42578125" style="1497" customWidth="1"/>
    <col min="1819" max="1819" width="6.42578125" style="1497" customWidth="1"/>
    <col min="1820" max="1820" width="22.7109375" style="1497" customWidth="1"/>
    <col min="1821" max="1821" width="3.28515625" style="1497" customWidth="1"/>
    <col min="1822" max="1822" width="22.7109375" style="1497" customWidth="1"/>
    <col min="1823" max="1823" width="9.140625" style="1497"/>
    <col min="1824" max="1825" width="9.7109375" style="1497" customWidth="1"/>
    <col min="1826" max="1828" width="9.140625" style="1497"/>
    <col min="1829" max="1829" width="19.5703125" style="1497" customWidth="1"/>
    <col min="1830" max="2048" width="9.140625" style="1497"/>
    <col min="2049" max="2049" width="5.140625" style="1497" customWidth="1"/>
    <col min="2050" max="2050" width="23.5703125" style="1497" customWidth="1"/>
    <col min="2051" max="2055" width="10.7109375" style="1497" customWidth="1"/>
    <col min="2056" max="2059" width="9.7109375" style="1497" customWidth="1"/>
    <col min="2060" max="2060" width="10.7109375" style="1497" customWidth="1"/>
    <col min="2061" max="2062" width="4.42578125" style="1497" customWidth="1"/>
    <col min="2063" max="2063" width="4.7109375" style="1497" customWidth="1"/>
    <col min="2064" max="2064" width="26.5703125" style="1497" customWidth="1"/>
    <col min="2065" max="2065" width="4.5703125" style="1497" customWidth="1"/>
    <col min="2066" max="2066" width="26.7109375" style="1497" customWidth="1"/>
    <col min="2067" max="2067" width="5.28515625" style="1497" customWidth="1"/>
    <col min="2068" max="2068" width="26.7109375" style="1497" customWidth="1"/>
    <col min="2069" max="2069" width="4.42578125" style="1497" customWidth="1"/>
    <col min="2070" max="2070" width="26.7109375" style="1497" customWidth="1"/>
    <col min="2071" max="2071" width="6.28515625" style="1497" customWidth="1"/>
    <col min="2072" max="2072" width="3.42578125" style="1497" customWidth="1"/>
    <col min="2073" max="2073" width="4.140625" style="1497" customWidth="1"/>
    <col min="2074" max="2074" width="9.42578125" style="1497" customWidth="1"/>
    <col min="2075" max="2075" width="6.42578125" style="1497" customWidth="1"/>
    <col min="2076" max="2076" width="22.7109375" style="1497" customWidth="1"/>
    <col min="2077" max="2077" width="3.28515625" style="1497" customWidth="1"/>
    <col min="2078" max="2078" width="22.7109375" style="1497" customWidth="1"/>
    <col min="2079" max="2079" width="9.140625" style="1497"/>
    <col min="2080" max="2081" width="9.7109375" style="1497" customWidth="1"/>
    <col min="2082" max="2084" width="9.140625" style="1497"/>
    <col min="2085" max="2085" width="19.5703125" style="1497" customWidth="1"/>
    <col min="2086" max="2304" width="9.140625" style="1497"/>
    <col min="2305" max="2305" width="5.140625" style="1497" customWidth="1"/>
    <col min="2306" max="2306" width="23.5703125" style="1497" customWidth="1"/>
    <col min="2307" max="2311" width="10.7109375" style="1497" customWidth="1"/>
    <col min="2312" max="2315" width="9.7109375" style="1497" customWidth="1"/>
    <col min="2316" max="2316" width="10.7109375" style="1497" customWidth="1"/>
    <col min="2317" max="2318" width="4.42578125" style="1497" customWidth="1"/>
    <col min="2319" max="2319" width="4.7109375" style="1497" customWidth="1"/>
    <col min="2320" max="2320" width="26.5703125" style="1497" customWidth="1"/>
    <col min="2321" max="2321" width="4.5703125" style="1497" customWidth="1"/>
    <col min="2322" max="2322" width="26.7109375" style="1497" customWidth="1"/>
    <col min="2323" max="2323" width="5.28515625" style="1497" customWidth="1"/>
    <col min="2324" max="2324" width="26.7109375" style="1497" customWidth="1"/>
    <col min="2325" max="2325" width="4.42578125" style="1497" customWidth="1"/>
    <col min="2326" max="2326" width="26.7109375" style="1497" customWidth="1"/>
    <col min="2327" max="2327" width="6.28515625" style="1497" customWidth="1"/>
    <col min="2328" max="2328" width="3.42578125" style="1497" customWidth="1"/>
    <col min="2329" max="2329" width="4.140625" style="1497" customWidth="1"/>
    <col min="2330" max="2330" width="9.42578125" style="1497" customWidth="1"/>
    <col min="2331" max="2331" width="6.42578125" style="1497" customWidth="1"/>
    <col min="2332" max="2332" width="22.7109375" style="1497" customWidth="1"/>
    <col min="2333" max="2333" width="3.28515625" style="1497" customWidth="1"/>
    <col min="2334" max="2334" width="22.7109375" style="1497" customWidth="1"/>
    <col min="2335" max="2335" width="9.140625" style="1497"/>
    <col min="2336" max="2337" width="9.7109375" style="1497" customWidth="1"/>
    <col min="2338" max="2340" width="9.140625" style="1497"/>
    <col min="2341" max="2341" width="19.5703125" style="1497" customWidth="1"/>
    <col min="2342" max="2560" width="9.140625" style="1497"/>
    <col min="2561" max="2561" width="5.140625" style="1497" customWidth="1"/>
    <col min="2562" max="2562" width="23.5703125" style="1497" customWidth="1"/>
    <col min="2563" max="2567" width="10.7109375" style="1497" customWidth="1"/>
    <col min="2568" max="2571" width="9.7109375" style="1497" customWidth="1"/>
    <col min="2572" max="2572" width="10.7109375" style="1497" customWidth="1"/>
    <col min="2573" max="2574" width="4.42578125" style="1497" customWidth="1"/>
    <col min="2575" max="2575" width="4.7109375" style="1497" customWidth="1"/>
    <col min="2576" max="2576" width="26.5703125" style="1497" customWidth="1"/>
    <col min="2577" max="2577" width="4.5703125" style="1497" customWidth="1"/>
    <col min="2578" max="2578" width="26.7109375" style="1497" customWidth="1"/>
    <col min="2579" max="2579" width="5.28515625" style="1497" customWidth="1"/>
    <col min="2580" max="2580" width="26.7109375" style="1497" customWidth="1"/>
    <col min="2581" max="2581" width="4.42578125" style="1497" customWidth="1"/>
    <col min="2582" max="2582" width="26.7109375" style="1497" customWidth="1"/>
    <col min="2583" max="2583" width="6.28515625" style="1497" customWidth="1"/>
    <col min="2584" max="2584" width="3.42578125" style="1497" customWidth="1"/>
    <col min="2585" max="2585" width="4.140625" style="1497" customWidth="1"/>
    <col min="2586" max="2586" width="9.42578125" style="1497" customWidth="1"/>
    <col min="2587" max="2587" width="6.42578125" style="1497" customWidth="1"/>
    <col min="2588" max="2588" width="22.7109375" style="1497" customWidth="1"/>
    <col min="2589" max="2589" width="3.28515625" style="1497" customWidth="1"/>
    <col min="2590" max="2590" width="22.7109375" style="1497" customWidth="1"/>
    <col min="2591" max="2591" width="9.140625" style="1497"/>
    <col min="2592" max="2593" width="9.7109375" style="1497" customWidth="1"/>
    <col min="2594" max="2596" width="9.140625" style="1497"/>
    <col min="2597" max="2597" width="19.5703125" style="1497" customWidth="1"/>
    <col min="2598" max="2816" width="9.140625" style="1497"/>
    <col min="2817" max="2817" width="5.140625" style="1497" customWidth="1"/>
    <col min="2818" max="2818" width="23.5703125" style="1497" customWidth="1"/>
    <col min="2819" max="2823" width="10.7109375" style="1497" customWidth="1"/>
    <col min="2824" max="2827" width="9.7109375" style="1497" customWidth="1"/>
    <col min="2828" max="2828" width="10.7109375" style="1497" customWidth="1"/>
    <col min="2829" max="2830" width="4.42578125" style="1497" customWidth="1"/>
    <col min="2831" max="2831" width="4.7109375" style="1497" customWidth="1"/>
    <col min="2832" max="2832" width="26.5703125" style="1497" customWidth="1"/>
    <col min="2833" max="2833" width="4.5703125" style="1497" customWidth="1"/>
    <col min="2834" max="2834" width="26.7109375" style="1497" customWidth="1"/>
    <col min="2835" max="2835" width="5.28515625" style="1497" customWidth="1"/>
    <col min="2836" max="2836" width="26.7109375" style="1497" customWidth="1"/>
    <col min="2837" max="2837" width="4.42578125" style="1497" customWidth="1"/>
    <col min="2838" max="2838" width="26.7109375" style="1497" customWidth="1"/>
    <col min="2839" max="2839" width="6.28515625" style="1497" customWidth="1"/>
    <col min="2840" max="2840" width="3.42578125" style="1497" customWidth="1"/>
    <col min="2841" max="2841" width="4.140625" style="1497" customWidth="1"/>
    <col min="2842" max="2842" width="9.42578125" style="1497" customWidth="1"/>
    <col min="2843" max="2843" width="6.42578125" style="1497" customWidth="1"/>
    <col min="2844" max="2844" width="22.7109375" style="1497" customWidth="1"/>
    <col min="2845" max="2845" width="3.28515625" style="1497" customWidth="1"/>
    <col min="2846" max="2846" width="22.7109375" style="1497" customWidth="1"/>
    <col min="2847" max="2847" width="9.140625" style="1497"/>
    <col min="2848" max="2849" width="9.7109375" style="1497" customWidth="1"/>
    <col min="2850" max="2852" width="9.140625" style="1497"/>
    <col min="2853" max="2853" width="19.5703125" style="1497" customWidth="1"/>
    <col min="2854" max="3072" width="9.140625" style="1497"/>
    <col min="3073" max="3073" width="5.140625" style="1497" customWidth="1"/>
    <col min="3074" max="3074" width="23.5703125" style="1497" customWidth="1"/>
    <col min="3075" max="3079" width="10.7109375" style="1497" customWidth="1"/>
    <col min="3080" max="3083" width="9.7109375" style="1497" customWidth="1"/>
    <col min="3084" max="3084" width="10.7109375" style="1497" customWidth="1"/>
    <col min="3085" max="3086" width="4.42578125" style="1497" customWidth="1"/>
    <col min="3087" max="3087" width="4.7109375" style="1497" customWidth="1"/>
    <col min="3088" max="3088" width="26.5703125" style="1497" customWidth="1"/>
    <col min="3089" max="3089" width="4.5703125" style="1497" customWidth="1"/>
    <col min="3090" max="3090" width="26.7109375" style="1497" customWidth="1"/>
    <col min="3091" max="3091" width="5.28515625" style="1497" customWidth="1"/>
    <col min="3092" max="3092" width="26.7109375" style="1497" customWidth="1"/>
    <col min="3093" max="3093" width="4.42578125" style="1497" customWidth="1"/>
    <col min="3094" max="3094" width="26.7109375" style="1497" customWidth="1"/>
    <col min="3095" max="3095" width="6.28515625" style="1497" customWidth="1"/>
    <col min="3096" max="3096" width="3.42578125" style="1497" customWidth="1"/>
    <col min="3097" max="3097" width="4.140625" style="1497" customWidth="1"/>
    <col min="3098" max="3098" width="9.42578125" style="1497" customWidth="1"/>
    <col min="3099" max="3099" width="6.42578125" style="1497" customWidth="1"/>
    <col min="3100" max="3100" width="22.7109375" style="1497" customWidth="1"/>
    <col min="3101" max="3101" width="3.28515625" style="1497" customWidth="1"/>
    <col min="3102" max="3102" width="22.7109375" style="1497" customWidth="1"/>
    <col min="3103" max="3103" width="9.140625" style="1497"/>
    <col min="3104" max="3105" width="9.7109375" style="1497" customWidth="1"/>
    <col min="3106" max="3108" width="9.140625" style="1497"/>
    <col min="3109" max="3109" width="19.5703125" style="1497" customWidth="1"/>
    <col min="3110" max="3328" width="9.140625" style="1497"/>
    <col min="3329" max="3329" width="5.140625" style="1497" customWidth="1"/>
    <col min="3330" max="3330" width="23.5703125" style="1497" customWidth="1"/>
    <col min="3331" max="3335" width="10.7109375" style="1497" customWidth="1"/>
    <col min="3336" max="3339" width="9.7109375" style="1497" customWidth="1"/>
    <col min="3340" max="3340" width="10.7109375" style="1497" customWidth="1"/>
    <col min="3341" max="3342" width="4.42578125" style="1497" customWidth="1"/>
    <col min="3343" max="3343" width="4.7109375" style="1497" customWidth="1"/>
    <col min="3344" max="3344" width="26.5703125" style="1497" customWidth="1"/>
    <col min="3345" max="3345" width="4.5703125" style="1497" customWidth="1"/>
    <col min="3346" max="3346" width="26.7109375" style="1497" customWidth="1"/>
    <col min="3347" max="3347" width="5.28515625" style="1497" customWidth="1"/>
    <col min="3348" max="3348" width="26.7109375" style="1497" customWidth="1"/>
    <col min="3349" max="3349" width="4.42578125" style="1497" customWidth="1"/>
    <col min="3350" max="3350" width="26.7109375" style="1497" customWidth="1"/>
    <col min="3351" max="3351" width="6.28515625" style="1497" customWidth="1"/>
    <col min="3352" max="3352" width="3.42578125" style="1497" customWidth="1"/>
    <col min="3353" max="3353" width="4.140625" style="1497" customWidth="1"/>
    <col min="3354" max="3354" width="9.42578125" style="1497" customWidth="1"/>
    <col min="3355" max="3355" width="6.42578125" style="1497" customWidth="1"/>
    <col min="3356" max="3356" width="22.7109375" style="1497" customWidth="1"/>
    <col min="3357" max="3357" width="3.28515625" style="1497" customWidth="1"/>
    <col min="3358" max="3358" width="22.7109375" style="1497" customWidth="1"/>
    <col min="3359" max="3359" width="9.140625" style="1497"/>
    <col min="3360" max="3361" width="9.7109375" style="1497" customWidth="1"/>
    <col min="3362" max="3364" width="9.140625" style="1497"/>
    <col min="3365" max="3365" width="19.5703125" style="1497" customWidth="1"/>
    <col min="3366" max="3584" width="9.140625" style="1497"/>
    <col min="3585" max="3585" width="5.140625" style="1497" customWidth="1"/>
    <col min="3586" max="3586" width="23.5703125" style="1497" customWidth="1"/>
    <col min="3587" max="3591" width="10.7109375" style="1497" customWidth="1"/>
    <col min="3592" max="3595" width="9.7109375" style="1497" customWidth="1"/>
    <col min="3596" max="3596" width="10.7109375" style="1497" customWidth="1"/>
    <col min="3597" max="3598" width="4.42578125" style="1497" customWidth="1"/>
    <col min="3599" max="3599" width="4.7109375" style="1497" customWidth="1"/>
    <col min="3600" max="3600" width="26.5703125" style="1497" customWidth="1"/>
    <col min="3601" max="3601" width="4.5703125" style="1497" customWidth="1"/>
    <col min="3602" max="3602" width="26.7109375" style="1497" customWidth="1"/>
    <col min="3603" max="3603" width="5.28515625" style="1497" customWidth="1"/>
    <col min="3604" max="3604" width="26.7109375" style="1497" customWidth="1"/>
    <col min="3605" max="3605" width="4.42578125" style="1497" customWidth="1"/>
    <col min="3606" max="3606" width="26.7109375" style="1497" customWidth="1"/>
    <col min="3607" max="3607" width="6.28515625" style="1497" customWidth="1"/>
    <col min="3608" max="3608" width="3.42578125" style="1497" customWidth="1"/>
    <col min="3609" max="3609" width="4.140625" style="1497" customWidth="1"/>
    <col min="3610" max="3610" width="9.42578125" style="1497" customWidth="1"/>
    <col min="3611" max="3611" width="6.42578125" style="1497" customWidth="1"/>
    <col min="3612" max="3612" width="22.7109375" style="1497" customWidth="1"/>
    <col min="3613" max="3613" width="3.28515625" style="1497" customWidth="1"/>
    <col min="3614" max="3614" width="22.7109375" style="1497" customWidth="1"/>
    <col min="3615" max="3615" width="9.140625" style="1497"/>
    <col min="3616" max="3617" width="9.7109375" style="1497" customWidth="1"/>
    <col min="3618" max="3620" width="9.140625" style="1497"/>
    <col min="3621" max="3621" width="19.5703125" style="1497" customWidth="1"/>
    <col min="3622" max="3840" width="9.140625" style="1497"/>
    <col min="3841" max="3841" width="5.140625" style="1497" customWidth="1"/>
    <col min="3842" max="3842" width="23.5703125" style="1497" customWidth="1"/>
    <col min="3843" max="3847" width="10.7109375" style="1497" customWidth="1"/>
    <col min="3848" max="3851" width="9.7109375" style="1497" customWidth="1"/>
    <col min="3852" max="3852" width="10.7109375" style="1497" customWidth="1"/>
    <col min="3853" max="3854" width="4.42578125" style="1497" customWidth="1"/>
    <col min="3855" max="3855" width="4.7109375" style="1497" customWidth="1"/>
    <col min="3856" max="3856" width="26.5703125" style="1497" customWidth="1"/>
    <col min="3857" max="3857" width="4.5703125" style="1497" customWidth="1"/>
    <col min="3858" max="3858" width="26.7109375" style="1497" customWidth="1"/>
    <col min="3859" max="3859" width="5.28515625" style="1497" customWidth="1"/>
    <col min="3860" max="3860" width="26.7109375" style="1497" customWidth="1"/>
    <col min="3861" max="3861" width="4.42578125" style="1497" customWidth="1"/>
    <col min="3862" max="3862" width="26.7109375" style="1497" customWidth="1"/>
    <col min="3863" max="3863" width="6.28515625" style="1497" customWidth="1"/>
    <col min="3864" max="3864" width="3.42578125" style="1497" customWidth="1"/>
    <col min="3865" max="3865" width="4.140625" style="1497" customWidth="1"/>
    <col min="3866" max="3866" width="9.42578125" style="1497" customWidth="1"/>
    <col min="3867" max="3867" width="6.42578125" style="1497" customWidth="1"/>
    <col min="3868" max="3868" width="22.7109375" style="1497" customWidth="1"/>
    <col min="3869" max="3869" width="3.28515625" style="1497" customWidth="1"/>
    <col min="3870" max="3870" width="22.7109375" style="1497" customWidth="1"/>
    <col min="3871" max="3871" width="9.140625" style="1497"/>
    <col min="3872" max="3873" width="9.7109375" style="1497" customWidth="1"/>
    <col min="3874" max="3876" width="9.140625" style="1497"/>
    <col min="3877" max="3877" width="19.5703125" style="1497" customWidth="1"/>
    <col min="3878" max="4096" width="9.140625" style="1497"/>
    <col min="4097" max="4097" width="5.140625" style="1497" customWidth="1"/>
    <col min="4098" max="4098" width="23.5703125" style="1497" customWidth="1"/>
    <col min="4099" max="4103" width="10.7109375" style="1497" customWidth="1"/>
    <col min="4104" max="4107" width="9.7109375" style="1497" customWidth="1"/>
    <col min="4108" max="4108" width="10.7109375" style="1497" customWidth="1"/>
    <col min="4109" max="4110" width="4.42578125" style="1497" customWidth="1"/>
    <col min="4111" max="4111" width="4.7109375" style="1497" customWidth="1"/>
    <col min="4112" max="4112" width="26.5703125" style="1497" customWidth="1"/>
    <col min="4113" max="4113" width="4.5703125" style="1497" customWidth="1"/>
    <col min="4114" max="4114" width="26.7109375" style="1497" customWidth="1"/>
    <col min="4115" max="4115" width="5.28515625" style="1497" customWidth="1"/>
    <col min="4116" max="4116" width="26.7109375" style="1497" customWidth="1"/>
    <col min="4117" max="4117" width="4.42578125" style="1497" customWidth="1"/>
    <col min="4118" max="4118" width="26.7109375" style="1497" customWidth="1"/>
    <col min="4119" max="4119" width="6.28515625" style="1497" customWidth="1"/>
    <col min="4120" max="4120" width="3.42578125" style="1497" customWidth="1"/>
    <col min="4121" max="4121" width="4.140625" style="1497" customWidth="1"/>
    <col min="4122" max="4122" width="9.42578125" style="1497" customWidth="1"/>
    <col min="4123" max="4123" width="6.42578125" style="1497" customWidth="1"/>
    <col min="4124" max="4124" width="22.7109375" style="1497" customWidth="1"/>
    <col min="4125" max="4125" width="3.28515625" style="1497" customWidth="1"/>
    <col min="4126" max="4126" width="22.7109375" style="1497" customWidth="1"/>
    <col min="4127" max="4127" width="9.140625" style="1497"/>
    <col min="4128" max="4129" width="9.7109375" style="1497" customWidth="1"/>
    <col min="4130" max="4132" width="9.140625" style="1497"/>
    <col min="4133" max="4133" width="19.5703125" style="1497" customWidth="1"/>
    <col min="4134" max="4352" width="9.140625" style="1497"/>
    <col min="4353" max="4353" width="5.140625" style="1497" customWidth="1"/>
    <col min="4354" max="4354" width="23.5703125" style="1497" customWidth="1"/>
    <col min="4355" max="4359" width="10.7109375" style="1497" customWidth="1"/>
    <col min="4360" max="4363" width="9.7109375" style="1497" customWidth="1"/>
    <col min="4364" max="4364" width="10.7109375" style="1497" customWidth="1"/>
    <col min="4365" max="4366" width="4.42578125" style="1497" customWidth="1"/>
    <col min="4367" max="4367" width="4.7109375" style="1497" customWidth="1"/>
    <col min="4368" max="4368" width="26.5703125" style="1497" customWidth="1"/>
    <col min="4369" max="4369" width="4.5703125" style="1497" customWidth="1"/>
    <col min="4370" max="4370" width="26.7109375" style="1497" customWidth="1"/>
    <col min="4371" max="4371" width="5.28515625" style="1497" customWidth="1"/>
    <col min="4372" max="4372" width="26.7109375" style="1497" customWidth="1"/>
    <col min="4373" max="4373" width="4.42578125" style="1497" customWidth="1"/>
    <col min="4374" max="4374" width="26.7109375" style="1497" customWidth="1"/>
    <col min="4375" max="4375" width="6.28515625" style="1497" customWidth="1"/>
    <col min="4376" max="4376" width="3.42578125" style="1497" customWidth="1"/>
    <col min="4377" max="4377" width="4.140625" style="1497" customWidth="1"/>
    <col min="4378" max="4378" width="9.42578125" style="1497" customWidth="1"/>
    <col min="4379" max="4379" width="6.42578125" style="1497" customWidth="1"/>
    <col min="4380" max="4380" width="22.7109375" style="1497" customWidth="1"/>
    <col min="4381" max="4381" width="3.28515625" style="1497" customWidth="1"/>
    <col min="4382" max="4382" width="22.7109375" style="1497" customWidth="1"/>
    <col min="4383" max="4383" width="9.140625" style="1497"/>
    <col min="4384" max="4385" width="9.7109375" style="1497" customWidth="1"/>
    <col min="4386" max="4388" width="9.140625" style="1497"/>
    <col min="4389" max="4389" width="19.5703125" style="1497" customWidth="1"/>
    <col min="4390" max="4608" width="9.140625" style="1497"/>
    <col min="4609" max="4609" width="5.140625" style="1497" customWidth="1"/>
    <col min="4610" max="4610" width="23.5703125" style="1497" customWidth="1"/>
    <col min="4611" max="4615" width="10.7109375" style="1497" customWidth="1"/>
    <col min="4616" max="4619" width="9.7109375" style="1497" customWidth="1"/>
    <col min="4620" max="4620" width="10.7109375" style="1497" customWidth="1"/>
    <col min="4621" max="4622" width="4.42578125" style="1497" customWidth="1"/>
    <col min="4623" max="4623" width="4.7109375" style="1497" customWidth="1"/>
    <col min="4624" max="4624" width="26.5703125" style="1497" customWidth="1"/>
    <col min="4625" max="4625" width="4.5703125" style="1497" customWidth="1"/>
    <col min="4626" max="4626" width="26.7109375" style="1497" customWidth="1"/>
    <col min="4627" max="4627" width="5.28515625" style="1497" customWidth="1"/>
    <col min="4628" max="4628" width="26.7109375" style="1497" customWidth="1"/>
    <col min="4629" max="4629" width="4.42578125" style="1497" customWidth="1"/>
    <col min="4630" max="4630" width="26.7109375" style="1497" customWidth="1"/>
    <col min="4631" max="4631" width="6.28515625" style="1497" customWidth="1"/>
    <col min="4632" max="4632" width="3.42578125" style="1497" customWidth="1"/>
    <col min="4633" max="4633" width="4.140625" style="1497" customWidth="1"/>
    <col min="4634" max="4634" width="9.42578125" style="1497" customWidth="1"/>
    <col min="4635" max="4635" width="6.42578125" style="1497" customWidth="1"/>
    <col min="4636" max="4636" width="22.7109375" style="1497" customWidth="1"/>
    <col min="4637" max="4637" width="3.28515625" style="1497" customWidth="1"/>
    <col min="4638" max="4638" width="22.7109375" style="1497" customWidth="1"/>
    <col min="4639" max="4639" width="9.140625" style="1497"/>
    <col min="4640" max="4641" width="9.7109375" style="1497" customWidth="1"/>
    <col min="4642" max="4644" width="9.140625" style="1497"/>
    <col min="4645" max="4645" width="19.5703125" style="1497" customWidth="1"/>
    <col min="4646" max="4864" width="9.140625" style="1497"/>
    <col min="4865" max="4865" width="5.140625" style="1497" customWidth="1"/>
    <col min="4866" max="4866" width="23.5703125" style="1497" customWidth="1"/>
    <col min="4867" max="4871" width="10.7109375" style="1497" customWidth="1"/>
    <col min="4872" max="4875" width="9.7109375" style="1497" customWidth="1"/>
    <col min="4876" max="4876" width="10.7109375" style="1497" customWidth="1"/>
    <col min="4877" max="4878" width="4.42578125" style="1497" customWidth="1"/>
    <col min="4879" max="4879" width="4.7109375" style="1497" customWidth="1"/>
    <col min="4880" max="4880" width="26.5703125" style="1497" customWidth="1"/>
    <col min="4881" max="4881" width="4.5703125" style="1497" customWidth="1"/>
    <col min="4882" max="4882" width="26.7109375" style="1497" customWidth="1"/>
    <col min="4883" max="4883" width="5.28515625" style="1497" customWidth="1"/>
    <col min="4884" max="4884" width="26.7109375" style="1497" customWidth="1"/>
    <col min="4885" max="4885" width="4.42578125" style="1497" customWidth="1"/>
    <col min="4886" max="4886" width="26.7109375" style="1497" customWidth="1"/>
    <col min="4887" max="4887" width="6.28515625" style="1497" customWidth="1"/>
    <col min="4888" max="4888" width="3.42578125" style="1497" customWidth="1"/>
    <col min="4889" max="4889" width="4.140625" style="1497" customWidth="1"/>
    <col min="4890" max="4890" width="9.42578125" style="1497" customWidth="1"/>
    <col min="4891" max="4891" width="6.42578125" style="1497" customWidth="1"/>
    <col min="4892" max="4892" width="22.7109375" style="1497" customWidth="1"/>
    <col min="4893" max="4893" width="3.28515625" style="1497" customWidth="1"/>
    <col min="4894" max="4894" width="22.7109375" style="1497" customWidth="1"/>
    <col min="4895" max="4895" width="9.140625" style="1497"/>
    <col min="4896" max="4897" width="9.7109375" style="1497" customWidth="1"/>
    <col min="4898" max="4900" width="9.140625" style="1497"/>
    <col min="4901" max="4901" width="19.5703125" style="1497" customWidth="1"/>
    <col min="4902" max="5120" width="9.140625" style="1497"/>
    <col min="5121" max="5121" width="5.140625" style="1497" customWidth="1"/>
    <col min="5122" max="5122" width="23.5703125" style="1497" customWidth="1"/>
    <col min="5123" max="5127" width="10.7109375" style="1497" customWidth="1"/>
    <col min="5128" max="5131" width="9.7109375" style="1497" customWidth="1"/>
    <col min="5132" max="5132" width="10.7109375" style="1497" customWidth="1"/>
    <col min="5133" max="5134" width="4.42578125" style="1497" customWidth="1"/>
    <col min="5135" max="5135" width="4.7109375" style="1497" customWidth="1"/>
    <col min="5136" max="5136" width="26.5703125" style="1497" customWidth="1"/>
    <col min="5137" max="5137" width="4.5703125" style="1497" customWidth="1"/>
    <col min="5138" max="5138" width="26.7109375" style="1497" customWidth="1"/>
    <col min="5139" max="5139" width="5.28515625" style="1497" customWidth="1"/>
    <col min="5140" max="5140" width="26.7109375" style="1497" customWidth="1"/>
    <col min="5141" max="5141" width="4.42578125" style="1497" customWidth="1"/>
    <col min="5142" max="5142" width="26.7109375" style="1497" customWidth="1"/>
    <col min="5143" max="5143" width="6.28515625" style="1497" customWidth="1"/>
    <col min="5144" max="5144" width="3.42578125" style="1497" customWidth="1"/>
    <col min="5145" max="5145" width="4.140625" style="1497" customWidth="1"/>
    <col min="5146" max="5146" width="9.42578125" style="1497" customWidth="1"/>
    <col min="5147" max="5147" width="6.42578125" style="1497" customWidth="1"/>
    <col min="5148" max="5148" width="22.7109375" style="1497" customWidth="1"/>
    <col min="5149" max="5149" width="3.28515625" style="1497" customWidth="1"/>
    <col min="5150" max="5150" width="22.7109375" style="1497" customWidth="1"/>
    <col min="5151" max="5151" width="9.140625" style="1497"/>
    <col min="5152" max="5153" width="9.7109375" style="1497" customWidth="1"/>
    <col min="5154" max="5156" width="9.140625" style="1497"/>
    <col min="5157" max="5157" width="19.5703125" style="1497" customWidth="1"/>
    <col min="5158" max="5376" width="9.140625" style="1497"/>
    <col min="5377" max="5377" width="5.140625" style="1497" customWidth="1"/>
    <col min="5378" max="5378" width="23.5703125" style="1497" customWidth="1"/>
    <col min="5379" max="5383" width="10.7109375" style="1497" customWidth="1"/>
    <col min="5384" max="5387" width="9.7109375" style="1497" customWidth="1"/>
    <col min="5388" max="5388" width="10.7109375" style="1497" customWidth="1"/>
    <col min="5389" max="5390" width="4.42578125" style="1497" customWidth="1"/>
    <col min="5391" max="5391" width="4.7109375" style="1497" customWidth="1"/>
    <col min="5392" max="5392" width="26.5703125" style="1497" customWidth="1"/>
    <col min="5393" max="5393" width="4.5703125" style="1497" customWidth="1"/>
    <col min="5394" max="5394" width="26.7109375" style="1497" customWidth="1"/>
    <col min="5395" max="5395" width="5.28515625" style="1497" customWidth="1"/>
    <col min="5396" max="5396" width="26.7109375" style="1497" customWidth="1"/>
    <col min="5397" max="5397" width="4.42578125" style="1497" customWidth="1"/>
    <col min="5398" max="5398" width="26.7109375" style="1497" customWidth="1"/>
    <col min="5399" max="5399" width="6.28515625" style="1497" customWidth="1"/>
    <col min="5400" max="5400" width="3.42578125" style="1497" customWidth="1"/>
    <col min="5401" max="5401" width="4.140625" style="1497" customWidth="1"/>
    <col min="5402" max="5402" width="9.42578125" style="1497" customWidth="1"/>
    <col min="5403" max="5403" width="6.42578125" style="1497" customWidth="1"/>
    <col min="5404" max="5404" width="22.7109375" style="1497" customWidth="1"/>
    <col min="5405" max="5405" width="3.28515625" style="1497" customWidth="1"/>
    <col min="5406" max="5406" width="22.7109375" style="1497" customWidth="1"/>
    <col min="5407" max="5407" width="9.140625" style="1497"/>
    <col min="5408" max="5409" width="9.7109375" style="1497" customWidth="1"/>
    <col min="5410" max="5412" width="9.140625" style="1497"/>
    <col min="5413" max="5413" width="19.5703125" style="1497" customWidth="1"/>
    <col min="5414" max="5632" width="9.140625" style="1497"/>
    <col min="5633" max="5633" width="5.140625" style="1497" customWidth="1"/>
    <col min="5634" max="5634" width="23.5703125" style="1497" customWidth="1"/>
    <col min="5635" max="5639" width="10.7109375" style="1497" customWidth="1"/>
    <col min="5640" max="5643" width="9.7109375" style="1497" customWidth="1"/>
    <col min="5644" max="5644" width="10.7109375" style="1497" customWidth="1"/>
    <col min="5645" max="5646" width="4.42578125" style="1497" customWidth="1"/>
    <col min="5647" max="5647" width="4.7109375" style="1497" customWidth="1"/>
    <col min="5648" max="5648" width="26.5703125" style="1497" customWidth="1"/>
    <col min="5649" max="5649" width="4.5703125" style="1497" customWidth="1"/>
    <col min="5650" max="5650" width="26.7109375" style="1497" customWidth="1"/>
    <col min="5651" max="5651" width="5.28515625" style="1497" customWidth="1"/>
    <col min="5652" max="5652" width="26.7109375" style="1497" customWidth="1"/>
    <col min="5653" max="5653" width="4.42578125" style="1497" customWidth="1"/>
    <col min="5654" max="5654" width="26.7109375" style="1497" customWidth="1"/>
    <col min="5655" max="5655" width="6.28515625" style="1497" customWidth="1"/>
    <col min="5656" max="5656" width="3.42578125" style="1497" customWidth="1"/>
    <col min="5657" max="5657" width="4.140625" style="1497" customWidth="1"/>
    <col min="5658" max="5658" width="9.42578125" style="1497" customWidth="1"/>
    <col min="5659" max="5659" width="6.42578125" style="1497" customWidth="1"/>
    <col min="5660" max="5660" width="22.7109375" style="1497" customWidth="1"/>
    <col min="5661" max="5661" width="3.28515625" style="1497" customWidth="1"/>
    <col min="5662" max="5662" width="22.7109375" style="1497" customWidth="1"/>
    <col min="5663" max="5663" width="9.140625" style="1497"/>
    <col min="5664" max="5665" width="9.7109375" style="1497" customWidth="1"/>
    <col min="5666" max="5668" width="9.140625" style="1497"/>
    <col min="5669" max="5669" width="19.5703125" style="1497" customWidth="1"/>
    <col min="5670" max="5888" width="9.140625" style="1497"/>
    <col min="5889" max="5889" width="5.140625" style="1497" customWidth="1"/>
    <col min="5890" max="5890" width="23.5703125" style="1497" customWidth="1"/>
    <col min="5891" max="5895" width="10.7109375" style="1497" customWidth="1"/>
    <col min="5896" max="5899" width="9.7109375" style="1497" customWidth="1"/>
    <col min="5900" max="5900" width="10.7109375" style="1497" customWidth="1"/>
    <col min="5901" max="5902" width="4.42578125" style="1497" customWidth="1"/>
    <col min="5903" max="5903" width="4.7109375" style="1497" customWidth="1"/>
    <col min="5904" max="5904" width="26.5703125" style="1497" customWidth="1"/>
    <col min="5905" max="5905" width="4.5703125" style="1497" customWidth="1"/>
    <col min="5906" max="5906" width="26.7109375" style="1497" customWidth="1"/>
    <col min="5907" max="5907" width="5.28515625" style="1497" customWidth="1"/>
    <col min="5908" max="5908" width="26.7109375" style="1497" customWidth="1"/>
    <col min="5909" max="5909" width="4.42578125" style="1497" customWidth="1"/>
    <col min="5910" max="5910" width="26.7109375" style="1497" customWidth="1"/>
    <col min="5911" max="5911" width="6.28515625" style="1497" customWidth="1"/>
    <col min="5912" max="5912" width="3.42578125" style="1497" customWidth="1"/>
    <col min="5913" max="5913" width="4.140625" style="1497" customWidth="1"/>
    <col min="5914" max="5914" width="9.42578125" style="1497" customWidth="1"/>
    <col min="5915" max="5915" width="6.42578125" style="1497" customWidth="1"/>
    <col min="5916" max="5916" width="22.7109375" style="1497" customWidth="1"/>
    <col min="5917" max="5917" width="3.28515625" style="1497" customWidth="1"/>
    <col min="5918" max="5918" width="22.7109375" style="1497" customWidth="1"/>
    <col min="5919" max="5919" width="9.140625" style="1497"/>
    <col min="5920" max="5921" width="9.7109375" style="1497" customWidth="1"/>
    <col min="5922" max="5924" width="9.140625" style="1497"/>
    <col min="5925" max="5925" width="19.5703125" style="1497" customWidth="1"/>
    <col min="5926" max="6144" width="9.140625" style="1497"/>
    <col min="6145" max="6145" width="5.140625" style="1497" customWidth="1"/>
    <col min="6146" max="6146" width="23.5703125" style="1497" customWidth="1"/>
    <col min="6147" max="6151" width="10.7109375" style="1497" customWidth="1"/>
    <col min="6152" max="6155" width="9.7109375" style="1497" customWidth="1"/>
    <col min="6156" max="6156" width="10.7109375" style="1497" customWidth="1"/>
    <col min="6157" max="6158" width="4.42578125" style="1497" customWidth="1"/>
    <col min="6159" max="6159" width="4.7109375" style="1497" customWidth="1"/>
    <col min="6160" max="6160" width="26.5703125" style="1497" customWidth="1"/>
    <col min="6161" max="6161" width="4.5703125" style="1497" customWidth="1"/>
    <col min="6162" max="6162" width="26.7109375" style="1497" customWidth="1"/>
    <col min="6163" max="6163" width="5.28515625" style="1497" customWidth="1"/>
    <col min="6164" max="6164" width="26.7109375" style="1497" customWidth="1"/>
    <col min="6165" max="6165" width="4.42578125" style="1497" customWidth="1"/>
    <col min="6166" max="6166" width="26.7109375" style="1497" customWidth="1"/>
    <col min="6167" max="6167" width="6.28515625" style="1497" customWidth="1"/>
    <col min="6168" max="6168" width="3.42578125" style="1497" customWidth="1"/>
    <col min="6169" max="6169" width="4.140625" style="1497" customWidth="1"/>
    <col min="6170" max="6170" width="9.42578125" style="1497" customWidth="1"/>
    <col min="6171" max="6171" width="6.42578125" style="1497" customWidth="1"/>
    <col min="6172" max="6172" width="22.7109375" style="1497" customWidth="1"/>
    <col min="6173" max="6173" width="3.28515625" style="1497" customWidth="1"/>
    <col min="6174" max="6174" width="22.7109375" style="1497" customWidth="1"/>
    <col min="6175" max="6175" width="9.140625" style="1497"/>
    <col min="6176" max="6177" width="9.7109375" style="1497" customWidth="1"/>
    <col min="6178" max="6180" width="9.140625" style="1497"/>
    <col min="6181" max="6181" width="19.5703125" style="1497" customWidth="1"/>
    <col min="6182" max="6400" width="9.140625" style="1497"/>
    <col min="6401" max="6401" width="5.140625" style="1497" customWidth="1"/>
    <col min="6402" max="6402" width="23.5703125" style="1497" customWidth="1"/>
    <col min="6403" max="6407" width="10.7109375" style="1497" customWidth="1"/>
    <col min="6408" max="6411" width="9.7109375" style="1497" customWidth="1"/>
    <col min="6412" max="6412" width="10.7109375" style="1497" customWidth="1"/>
    <col min="6413" max="6414" width="4.42578125" style="1497" customWidth="1"/>
    <col min="6415" max="6415" width="4.7109375" style="1497" customWidth="1"/>
    <col min="6416" max="6416" width="26.5703125" style="1497" customWidth="1"/>
    <col min="6417" max="6417" width="4.5703125" style="1497" customWidth="1"/>
    <col min="6418" max="6418" width="26.7109375" style="1497" customWidth="1"/>
    <col min="6419" max="6419" width="5.28515625" style="1497" customWidth="1"/>
    <col min="6420" max="6420" width="26.7109375" style="1497" customWidth="1"/>
    <col min="6421" max="6421" width="4.42578125" style="1497" customWidth="1"/>
    <col min="6422" max="6422" width="26.7109375" style="1497" customWidth="1"/>
    <col min="6423" max="6423" width="6.28515625" style="1497" customWidth="1"/>
    <col min="6424" max="6424" width="3.42578125" style="1497" customWidth="1"/>
    <col min="6425" max="6425" width="4.140625" style="1497" customWidth="1"/>
    <col min="6426" max="6426" width="9.42578125" style="1497" customWidth="1"/>
    <col min="6427" max="6427" width="6.42578125" style="1497" customWidth="1"/>
    <col min="6428" max="6428" width="22.7109375" style="1497" customWidth="1"/>
    <col min="6429" max="6429" width="3.28515625" style="1497" customWidth="1"/>
    <col min="6430" max="6430" width="22.7109375" style="1497" customWidth="1"/>
    <col min="6431" max="6431" width="9.140625" style="1497"/>
    <col min="6432" max="6433" width="9.7109375" style="1497" customWidth="1"/>
    <col min="6434" max="6436" width="9.140625" style="1497"/>
    <col min="6437" max="6437" width="19.5703125" style="1497" customWidth="1"/>
    <col min="6438" max="6656" width="9.140625" style="1497"/>
    <col min="6657" max="6657" width="5.140625" style="1497" customWidth="1"/>
    <col min="6658" max="6658" width="23.5703125" style="1497" customWidth="1"/>
    <col min="6659" max="6663" width="10.7109375" style="1497" customWidth="1"/>
    <col min="6664" max="6667" width="9.7109375" style="1497" customWidth="1"/>
    <col min="6668" max="6668" width="10.7109375" style="1497" customWidth="1"/>
    <col min="6669" max="6670" width="4.42578125" style="1497" customWidth="1"/>
    <col min="6671" max="6671" width="4.7109375" style="1497" customWidth="1"/>
    <col min="6672" max="6672" width="26.5703125" style="1497" customWidth="1"/>
    <col min="6673" max="6673" width="4.5703125" style="1497" customWidth="1"/>
    <col min="6674" max="6674" width="26.7109375" style="1497" customWidth="1"/>
    <col min="6675" max="6675" width="5.28515625" style="1497" customWidth="1"/>
    <col min="6676" max="6676" width="26.7109375" style="1497" customWidth="1"/>
    <col min="6677" max="6677" width="4.42578125" style="1497" customWidth="1"/>
    <col min="6678" max="6678" width="26.7109375" style="1497" customWidth="1"/>
    <col min="6679" max="6679" width="6.28515625" style="1497" customWidth="1"/>
    <col min="6680" max="6680" width="3.42578125" style="1497" customWidth="1"/>
    <col min="6681" max="6681" width="4.140625" style="1497" customWidth="1"/>
    <col min="6682" max="6682" width="9.42578125" style="1497" customWidth="1"/>
    <col min="6683" max="6683" width="6.42578125" style="1497" customWidth="1"/>
    <col min="6684" max="6684" width="22.7109375" style="1497" customWidth="1"/>
    <col min="6685" max="6685" width="3.28515625" style="1497" customWidth="1"/>
    <col min="6686" max="6686" width="22.7109375" style="1497" customWidth="1"/>
    <col min="6687" max="6687" width="9.140625" style="1497"/>
    <col min="6688" max="6689" width="9.7109375" style="1497" customWidth="1"/>
    <col min="6690" max="6692" width="9.140625" style="1497"/>
    <col min="6693" max="6693" width="19.5703125" style="1497" customWidth="1"/>
    <col min="6694" max="6912" width="9.140625" style="1497"/>
    <col min="6913" max="6913" width="5.140625" style="1497" customWidth="1"/>
    <col min="6914" max="6914" width="23.5703125" style="1497" customWidth="1"/>
    <col min="6915" max="6919" width="10.7109375" style="1497" customWidth="1"/>
    <col min="6920" max="6923" width="9.7109375" style="1497" customWidth="1"/>
    <col min="6924" max="6924" width="10.7109375" style="1497" customWidth="1"/>
    <col min="6925" max="6926" width="4.42578125" style="1497" customWidth="1"/>
    <col min="6927" max="6927" width="4.7109375" style="1497" customWidth="1"/>
    <col min="6928" max="6928" width="26.5703125" style="1497" customWidth="1"/>
    <col min="6929" max="6929" width="4.5703125" style="1497" customWidth="1"/>
    <col min="6930" max="6930" width="26.7109375" style="1497" customWidth="1"/>
    <col min="6931" max="6931" width="5.28515625" style="1497" customWidth="1"/>
    <col min="6932" max="6932" width="26.7109375" style="1497" customWidth="1"/>
    <col min="6933" max="6933" width="4.42578125" style="1497" customWidth="1"/>
    <col min="6934" max="6934" width="26.7109375" style="1497" customWidth="1"/>
    <col min="6935" max="6935" width="6.28515625" style="1497" customWidth="1"/>
    <col min="6936" max="6936" width="3.42578125" style="1497" customWidth="1"/>
    <col min="6937" max="6937" width="4.140625" style="1497" customWidth="1"/>
    <col min="6938" max="6938" width="9.42578125" style="1497" customWidth="1"/>
    <col min="6939" max="6939" width="6.42578125" style="1497" customWidth="1"/>
    <col min="6940" max="6940" width="22.7109375" style="1497" customWidth="1"/>
    <col min="6941" max="6941" width="3.28515625" style="1497" customWidth="1"/>
    <col min="6942" max="6942" width="22.7109375" style="1497" customWidth="1"/>
    <col min="6943" max="6943" width="9.140625" style="1497"/>
    <col min="6944" max="6945" width="9.7109375" style="1497" customWidth="1"/>
    <col min="6946" max="6948" width="9.140625" style="1497"/>
    <col min="6949" max="6949" width="19.5703125" style="1497" customWidth="1"/>
    <col min="6950" max="7168" width="9.140625" style="1497"/>
    <col min="7169" max="7169" width="5.140625" style="1497" customWidth="1"/>
    <col min="7170" max="7170" width="23.5703125" style="1497" customWidth="1"/>
    <col min="7171" max="7175" width="10.7109375" style="1497" customWidth="1"/>
    <col min="7176" max="7179" width="9.7109375" style="1497" customWidth="1"/>
    <col min="7180" max="7180" width="10.7109375" style="1497" customWidth="1"/>
    <col min="7181" max="7182" width="4.42578125" style="1497" customWidth="1"/>
    <col min="7183" max="7183" width="4.7109375" style="1497" customWidth="1"/>
    <col min="7184" max="7184" width="26.5703125" style="1497" customWidth="1"/>
    <col min="7185" max="7185" width="4.5703125" style="1497" customWidth="1"/>
    <col min="7186" max="7186" width="26.7109375" style="1497" customWidth="1"/>
    <col min="7187" max="7187" width="5.28515625" style="1497" customWidth="1"/>
    <col min="7188" max="7188" width="26.7109375" style="1497" customWidth="1"/>
    <col min="7189" max="7189" width="4.42578125" style="1497" customWidth="1"/>
    <col min="7190" max="7190" width="26.7109375" style="1497" customWidth="1"/>
    <col min="7191" max="7191" width="6.28515625" style="1497" customWidth="1"/>
    <col min="7192" max="7192" width="3.42578125" style="1497" customWidth="1"/>
    <col min="7193" max="7193" width="4.140625" style="1497" customWidth="1"/>
    <col min="7194" max="7194" width="9.42578125" style="1497" customWidth="1"/>
    <col min="7195" max="7195" width="6.42578125" style="1497" customWidth="1"/>
    <col min="7196" max="7196" width="22.7109375" style="1497" customWidth="1"/>
    <col min="7197" max="7197" width="3.28515625" style="1497" customWidth="1"/>
    <col min="7198" max="7198" width="22.7109375" style="1497" customWidth="1"/>
    <col min="7199" max="7199" width="9.140625" style="1497"/>
    <col min="7200" max="7201" width="9.7109375" style="1497" customWidth="1"/>
    <col min="7202" max="7204" width="9.140625" style="1497"/>
    <col min="7205" max="7205" width="19.5703125" style="1497" customWidth="1"/>
    <col min="7206" max="7424" width="9.140625" style="1497"/>
    <col min="7425" max="7425" width="5.140625" style="1497" customWidth="1"/>
    <col min="7426" max="7426" width="23.5703125" style="1497" customWidth="1"/>
    <col min="7427" max="7431" width="10.7109375" style="1497" customWidth="1"/>
    <col min="7432" max="7435" width="9.7109375" style="1497" customWidth="1"/>
    <col min="7436" max="7436" width="10.7109375" style="1497" customWidth="1"/>
    <col min="7437" max="7438" width="4.42578125" style="1497" customWidth="1"/>
    <col min="7439" max="7439" width="4.7109375" style="1497" customWidth="1"/>
    <col min="7440" max="7440" width="26.5703125" style="1497" customWidth="1"/>
    <col min="7441" max="7441" width="4.5703125" style="1497" customWidth="1"/>
    <col min="7442" max="7442" width="26.7109375" style="1497" customWidth="1"/>
    <col min="7443" max="7443" width="5.28515625" style="1497" customWidth="1"/>
    <col min="7444" max="7444" width="26.7109375" style="1497" customWidth="1"/>
    <col min="7445" max="7445" width="4.42578125" style="1497" customWidth="1"/>
    <col min="7446" max="7446" width="26.7109375" style="1497" customWidth="1"/>
    <col min="7447" max="7447" width="6.28515625" style="1497" customWidth="1"/>
    <col min="7448" max="7448" width="3.42578125" style="1497" customWidth="1"/>
    <col min="7449" max="7449" width="4.140625" style="1497" customWidth="1"/>
    <col min="7450" max="7450" width="9.42578125" style="1497" customWidth="1"/>
    <col min="7451" max="7451" width="6.42578125" style="1497" customWidth="1"/>
    <col min="7452" max="7452" width="22.7109375" style="1497" customWidth="1"/>
    <col min="7453" max="7453" width="3.28515625" style="1497" customWidth="1"/>
    <col min="7454" max="7454" width="22.7109375" style="1497" customWidth="1"/>
    <col min="7455" max="7455" width="9.140625" style="1497"/>
    <col min="7456" max="7457" width="9.7109375" style="1497" customWidth="1"/>
    <col min="7458" max="7460" width="9.140625" style="1497"/>
    <col min="7461" max="7461" width="19.5703125" style="1497" customWidth="1"/>
    <col min="7462" max="7680" width="9.140625" style="1497"/>
    <col min="7681" max="7681" width="5.140625" style="1497" customWidth="1"/>
    <col min="7682" max="7682" width="23.5703125" style="1497" customWidth="1"/>
    <col min="7683" max="7687" width="10.7109375" style="1497" customWidth="1"/>
    <col min="7688" max="7691" width="9.7109375" style="1497" customWidth="1"/>
    <col min="7692" max="7692" width="10.7109375" style="1497" customWidth="1"/>
    <col min="7693" max="7694" width="4.42578125" style="1497" customWidth="1"/>
    <col min="7695" max="7695" width="4.7109375" style="1497" customWidth="1"/>
    <col min="7696" max="7696" width="26.5703125" style="1497" customWidth="1"/>
    <col min="7697" max="7697" width="4.5703125" style="1497" customWidth="1"/>
    <col min="7698" max="7698" width="26.7109375" style="1497" customWidth="1"/>
    <col min="7699" max="7699" width="5.28515625" style="1497" customWidth="1"/>
    <col min="7700" max="7700" width="26.7109375" style="1497" customWidth="1"/>
    <col min="7701" max="7701" width="4.42578125" style="1497" customWidth="1"/>
    <col min="7702" max="7702" width="26.7109375" style="1497" customWidth="1"/>
    <col min="7703" max="7703" width="6.28515625" style="1497" customWidth="1"/>
    <col min="7704" max="7704" width="3.42578125" style="1497" customWidth="1"/>
    <col min="7705" max="7705" width="4.140625" style="1497" customWidth="1"/>
    <col min="7706" max="7706" width="9.42578125" style="1497" customWidth="1"/>
    <col min="7707" max="7707" width="6.42578125" style="1497" customWidth="1"/>
    <col min="7708" max="7708" width="22.7109375" style="1497" customWidth="1"/>
    <col min="7709" max="7709" width="3.28515625" style="1497" customWidth="1"/>
    <col min="7710" max="7710" width="22.7109375" style="1497" customWidth="1"/>
    <col min="7711" max="7711" width="9.140625" style="1497"/>
    <col min="7712" max="7713" width="9.7109375" style="1497" customWidth="1"/>
    <col min="7714" max="7716" width="9.140625" style="1497"/>
    <col min="7717" max="7717" width="19.5703125" style="1497" customWidth="1"/>
    <col min="7718" max="7936" width="9.140625" style="1497"/>
    <col min="7937" max="7937" width="5.140625" style="1497" customWidth="1"/>
    <col min="7938" max="7938" width="23.5703125" style="1497" customWidth="1"/>
    <col min="7939" max="7943" width="10.7109375" style="1497" customWidth="1"/>
    <col min="7944" max="7947" width="9.7109375" style="1497" customWidth="1"/>
    <col min="7948" max="7948" width="10.7109375" style="1497" customWidth="1"/>
    <col min="7949" max="7950" width="4.42578125" style="1497" customWidth="1"/>
    <col min="7951" max="7951" width="4.7109375" style="1497" customWidth="1"/>
    <col min="7952" max="7952" width="26.5703125" style="1497" customWidth="1"/>
    <col min="7953" max="7953" width="4.5703125" style="1497" customWidth="1"/>
    <col min="7954" max="7954" width="26.7109375" style="1497" customWidth="1"/>
    <col min="7955" max="7955" width="5.28515625" style="1497" customWidth="1"/>
    <col min="7956" max="7956" width="26.7109375" style="1497" customWidth="1"/>
    <col min="7957" max="7957" width="4.42578125" style="1497" customWidth="1"/>
    <col min="7958" max="7958" width="26.7109375" style="1497" customWidth="1"/>
    <col min="7959" max="7959" width="6.28515625" style="1497" customWidth="1"/>
    <col min="7960" max="7960" width="3.42578125" style="1497" customWidth="1"/>
    <col min="7961" max="7961" width="4.140625" style="1497" customWidth="1"/>
    <col min="7962" max="7962" width="9.42578125" style="1497" customWidth="1"/>
    <col min="7963" max="7963" width="6.42578125" style="1497" customWidth="1"/>
    <col min="7964" max="7964" width="22.7109375" style="1497" customWidth="1"/>
    <col min="7965" max="7965" width="3.28515625" style="1497" customWidth="1"/>
    <col min="7966" max="7966" width="22.7109375" style="1497" customWidth="1"/>
    <col min="7967" max="7967" width="9.140625" style="1497"/>
    <col min="7968" max="7969" width="9.7109375" style="1497" customWidth="1"/>
    <col min="7970" max="7972" width="9.140625" style="1497"/>
    <col min="7973" max="7973" width="19.5703125" style="1497" customWidth="1"/>
    <col min="7974" max="8192" width="9.140625" style="1497"/>
    <col min="8193" max="8193" width="5.140625" style="1497" customWidth="1"/>
    <col min="8194" max="8194" width="23.5703125" style="1497" customWidth="1"/>
    <col min="8195" max="8199" width="10.7109375" style="1497" customWidth="1"/>
    <col min="8200" max="8203" width="9.7109375" style="1497" customWidth="1"/>
    <col min="8204" max="8204" width="10.7109375" style="1497" customWidth="1"/>
    <col min="8205" max="8206" width="4.42578125" style="1497" customWidth="1"/>
    <col min="8207" max="8207" width="4.7109375" style="1497" customWidth="1"/>
    <col min="8208" max="8208" width="26.5703125" style="1497" customWidth="1"/>
    <col min="8209" max="8209" width="4.5703125" style="1497" customWidth="1"/>
    <col min="8210" max="8210" width="26.7109375" style="1497" customWidth="1"/>
    <col min="8211" max="8211" width="5.28515625" style="1497" customWidth="1"/>
    <col min="8212" max="8212" width="26.7109375" style="1497" customWidth="1"/>
    <col min="8213" max="8213" width="4.42578125" style="1497" customWidth="1"/>
    <col min="8214" max="8214" width="26.7109375" style="1497" customWidth="1"/>
    <col min="8215" max="8215" width="6.28515625" style="1497" customWidth="1"/>
    <col min="8216" max="8216" width="3.42578125" style="1497" customWidth="1"/>
    <col min="8217" max="8217" width="4.140625" style="1497" customWidth="1"/>
    <col min="8218" max="8218" width="9.42578125" style="1497" customWidth="1"/>
    <col min="8219" max="8219" width="6.42578125" style="1497" customWidth="1"/>
    <col min="8220" max="8220" width="22.7109375" style="1497" customWidth="1"/>
    <col min="8221" max="8221" width="3.28515625" style="1497" customWidth="1"/>
    <col min="8222" max="8222" width="22.7109375" style="1497" customWidth="1"/>
    <col min="8223" max="8223" width="9.140625" style="1497"/>
    <col min="8224" max="8225" width="9.7109375" style="1497" customWidth="1"/>
    <col min="8226" max="8228" width="9.140625" style="1497"/>
    <col min="8229" max="8229" width="19.5703125" style="1497" customWidth="1"/>
    <col min="8230" max="8448" width="9.140625" style="1497"/>
    <col min="8449" max="8449" width="5.140625" style="1497" customWidth="1"/>
    <col min="8450" max="8450" width="23.5703125" style="1497" customWidth="1"/>
    <col min="8451" max="8455" width="10.7109375" style="1497" customWidth="1"/>
    <col min="8456" max="8459" width="9.7109375" style="1497" customWidth="1"/>
    <col min="8460" max="8460" width="10.7109375" style="1497" customWidth="1"/>
    <col min="8461" max="8462" width="4.42578125" style="1497" customWidth="1"/>
    <col min="8463" max="8463" width="4.7109375" style="1497" customWidth="1"/>
    <col min="8464" max="8464" width="26.5703125" style="1497" customWidth="1"/>
    <col min="8465" max="8465" width="4.5703125" style="1497" customWidth="1"/>
    <col min="8466" max="8466" width="26.7109375" style="1497" customWidth="1"/>
    <col min="8467" max="8467" width="5.28515625" style="1497" customWidth="1"/>
    <col min="8468" max="8468" width="26.7109375" style="1497" customWidth="1"/>
    <col min="8469" max="8469" width="4.42578125" style="1497" customWidth="1"/>
    <col min="8470" max="8470" width="26.7109375" style="1497" customWidth="1"/>
    <col min="8471" max="8471" width="6.28515625" style="1497" customWidth="1"/>
    <col min="8472" max="8472" width="3.42578125" style="1497" customWidth="1"/>
    <col min="8473" max="8473" width="4.140625" style="1497" customWidth="1"/>
    <col min="8474" max="8474" width="9.42578125" style="1497" customWidth="1"/>
    <col min="8475" max="8475" width="6.42578125" style="1497" customWidth="1"/>
    <col min="8476" max="8476" width="22.7109375" style="1497" customWidth="1"/>
    <col min="8477" max="8477" width="3.28515625" style="1497" customWidth="1"/>
    <col min="8478" max="8478" width="22.7109375" style="1497" customWidth="1"/>
    <col min="8479" max="8479" width="9.140625" style="1497"/>
    <col min="8480" max="8481" width="9.7109375" style="1497" customWidth="1"/>
    <col min="8482" max="8484" width="9.140625" style="1497"/>
    <col min="8485" max="8485" width="19.5703125" style="1497" customWidth="1"/>
    <col min="8486" max="8704" width="9.140625" style="1497"/>
    <col min="8705" max="8705" width="5.140625" style="1497" customWidth="1"/>
    <col min="8706" max="8706" width="23.5703125" style="1497" customWidth="1"/>
    <col min="8707" max="8711" width="10.7109375" style="1497" customWidth="1"/>
    <col min="8712" max="8715" width="9.7109375" style="1497" customWidth="1"/>
    <col min="8716" max="8716" width="10.7109375" style="1497" customWidth="1"/>
    <col min="8717" max="8718" width="4.42578125" style="1497" customWidth="1"/>
    <col min="8719" max="8719" width="4.7109375" style="1497" customWidth="1"/>
    <col min="8720" max="8720" width="26.5703125" style="1497" customWidth="1"/>
    <col min="8721" max="8721" width="4.5703125" style="1497" customWidth="1"/>
    <col min="8722" max="8722" width="26.7109375" style="1497" customWidth="1"/>
    <col min="8723" max="8723" width="5.28515625" style="1497" customWidth="1"/>
    <col min="8724" max="8724" width="26.7109375" style="1497" customWidth="1"/>
    <col min="8725" max="8725" width="4.42578125" style="1497" customWidth="1"/>
    <col min="8726" max="8726" width="26.7109375" style="1497" customWidth="1"/>
    <col min="8727" max="8727" width="6.28515625" style="1497" customWidth="1"/>
    <col min="8728" max="8728" width="3.42578125" style="1497" customWidth="1"/>
    <col min="8729" max="8729" width="4.140625" style="1497" customWidth="1"/>
    <col min="8730" max="8730" width="9.42578125" style="1497" customWidth="1"/>
    <col min="8731" max="8731" width="6.42578125" style="1497" customWidth="1"/>
    <col min="8732" max="8732" width="22.7109375" style="1497" customWidth="1"/>
    <col min="8733" max="8733" width="3.28515625" style="1497" customWidth="1"/>
    <col min="8734" max="8734" width="22.7109375" style="1497" customWidth="1"/>
    <col min="8735" max="8735" width="9.140625" style="1497"/>
    <col min="8736" max="8737" width="9.7109375" style="1497" customWidth="1"/>
    <col min="8738" max="8740" width="9.140625" style="1497"/>
    <col min="8741" max="8741" width="19.5703125" style="1497" customWidth="1"/>
    <col min="8742" max="8960" width="9.140625" style="1497"/>
    <col min="8961" max="8961" width="5.140625" style="1497" customWidth="1"/>
    <col min="8962" max="8962" width="23.5703125" style="1497" customWidth="1"/>
    <col min="8963" max="8967" width="10.7109375" style="1497" customWidth="1"/>
    <col min="8968" max="8971" width="9.7109375" style="1497" customWidth="1"/>
    <col min="8972" max="8972" width="10.7109375" style="1497" customWidth="1"/>
    <col min="8973" max="8974" width="4.42578125" style="1497" customWidth="1"/>
    <col min="8975" max="8975" width="4.7109375" style="1497" customWidth="1"/>
    <col min="8976" max="8976" width="26.5703125" style="1497" customWidth="1"/>
    <col min="8977" max="8977" width="4.5703125" style="1497" customWidth="1"/>
    <col min="8978" max="8978" width="26.7109375" style="1497" customWidth="1"/>
    <col min="8979" max="8979" width="5.28515625" style="1497" customWidth="1"/>
    <col min="8980" max="8980" width="26.7109375" style="1497" customWidth="1"/>
    <col min="8981" max="8981" width="4.42578125" style="1497" customWidth="1"/>
    <col min="8982" max="8982" width="26.7109375" style="1497" customWidth="1"/>
    <col min="8983" max="8983" width="6.28515625" style="1497" customWidth="1"/>
    <col min="8984" max="8984" width="3.42578125" style="1497" customWidth="1"/>
    <col min="8985" max="8985" width="4.140625" style="1497" customWidth="1"/>
    <col min="8986" max="8986" width="9.42578125" style="1497" customWidth="1"/>
    <col min="8987" max="8987" width="6.42578125" style="1497" customWidth="1"/>
    <col min="8988" max="8988" width="22.7109375" style="1497" customWidth="1"/>
    <col min="8989" max="8989" width="3.28515625" style="1497" customWidth="1"/>
    <col min="8990" max="8990" width="22.7109375" style="1497" customWidth="1"/>
    <col min="8991" max="8991" width="9.140625" style="1497"/>
    <col min="8992" max="8993" width="9.7109375" style="1497" customWidth="1"/>
    <col min="8994" max="8996" width="9.140625" style="1497"/>
    <col min="8997" max="8997" width="19.5703125" style="1497" customWidth="1"/>
    <col min="8998" max="9216" width="9.140625" style="1497"/>
    <col min="9217" max="9217" width="5.140625" style="1497" customWidth="1"/>
    <col min="9218" max="9218" width="23.5703125" style="1497" customWidth="1"/>
    <col min="9219" max="9223" width="10.7109375" style="1497" customWidth="1"/>
    <col min="9224" max="9227" width="9.7109375" style="1497" customWidth="1"/>
    <col min="9228" max="9228" width="10.7109375" style="1497" customWidth="1"/>
    <col min="9229" max="9230" width="4.42578125" style="1497" customWidth="1"/>
    <col min="9231" max="9231" width="4.7109375" style="1497" customWidth="1"/>
    <col min="9232" max="9232" width="26.5703125" style="1497" customWidth="1"/>
    <col min="9233" max="9233" width="4.5703125" style="1497" customWidth="1"/>
    <col min="9234" max="9234" width="26.7109375" style="1497" customWidth="1"/>
    <col min="9235" max="9235" width="5.28515625" style="1497" customWidth="1"/>
    <col min="9236" max="9236" width="26.7109375" style="1497" customWidth="1"/>
    <col min="9237" max="9237" width="4.42578125" style="1497" customWidth="1"/>
    <col min="9238" max="9238" width="26.7109375" style="1497" customWidth="1"/>
    <col min="9239" max="9239" width="6.28515625" style="1497" customWidth="1"/>
    <col min="9240" max="9240" width="3.42578125" style="1497" customWidth="1"/>
    <col min="9241" max="9241" width="4.140625" style="1497" customWidth="1"/>
    <col min="9242" max="9242" width="9.42578125" style="1497" customWidth="1"/>
    <col min="9243" max="9243" width="6.42578125" style="1497" customWidth="1"/>
    <col min="9244" max="9244" width="22.7109375" style="1497" customWidth="1"/>
    <col min="9245" max="9245" width="3.28515625" style="1497" customWidth="1"/>
    <col min="9246" max="9246" width="22.7109375" style="1497" customWidth="1"/>
    <col min="9247" max="9247" width="9.140625" style="1497"/>
    <col min="9248" max="9249" width="9.7109375" style="1497" customWidth="1"/>
    <col min="9250" max="9252" width="9.140625" style="1497"/>
    <col min="9253" max="9253" width="19.5703125" style="1497" customWidth="1"/>
    <col min="9254" max="9472" width="9.140625" style="1497"/>
    <col min="9473" max="9473" width="5.140625" style="1497" customWidth="1"/>
    <col min="9474" max="9474" width="23.5703125" style="1497" customWidth="1"/>
    <col min="9475" max="9479" width="10.7109375" style="1497" customWidth="1"/>
    <col min="9480" max="9483" width="9.7109375" style="1497" customWidth="1"/>
    <col min="9484" max="9484" width="10.7109375" style="1497" customWidth="1"/>
    <col min="9485" max="9486" width="4.42578125" style="1497" customWidth="1"/>
    <col min="9487" max="9487" width="4.7109375" style="1497" customWidth="1"/>
    <col min="9488" max="9488" width="26.5703125" style="1497" customWidth="1"/>
    <col min="9489" max="9489" width="4.5703125" style="1497" customWidth="1"/>
    <col min="9490" max="9490" width="26.7109375" style="1497" customWidth="1"/>
    <col min="9491" max="9491" width="5.28515625" style="1497" customWidth="1"/>
    <col min="9492" max="9492" width="26.7109375" style="1497" customWidth="1"/>
    <col min="9493" max="9493" width="4.42578125" style="1497" customWidth="1"/>
    <col min="9494" max="9494" width="26.7109375" style="1497" customWidth="1"/>
    <col min="9495" max="9495" width="6.28515625" style="1497" customWidth="1"/>
    <col min="9496" max="9496" width="3.42578125" style="1497" customWidth="1"/>
    <col min="9497" max="9497" width="4.140625" style="1497" customWidth="1"/>
    <col min="9498" max="9498" width="9.42578125" style="1497" customWidth="1"/>
    <col min="9499" max="9499" width="6.42578125" style="1497" customWidth="1"/>
    <col min="9500" max="9500" width="22.7109375" style="1497" customWidth="1"/>
    <col min="9501" max="9501" width="3.28515625" style="1497" customWidth="1"/>
    <col min="9502" max="9502" width="22.7109375" style="1497" customWidth="1"/>
    <col min="9503" max="9503" width="9.140625" style="1497"/>
    <col min="9504" max="9505" width="9.7109375" style="1497" customWidth="1"/>
    <col min="9506" max="9508" width="9.140625" style="1497"/>
    <col min="9509" max="9509" width="19.5703125" style="1497" customWidth="1"/>
    <col min="9510" max="9728" width="9.140625" style="1497"/>
    <col min="9729" max="9729" width="5.140625" style="1497" customWidth="1"/>
    <col min="9730" max="9730" width="23.5703125" style="1497" customWidth="1"/>
    <col min="9731" max="9735" width="10.7109375" style="1497" customWidth="1"/>
    <col min="9736" max="9739" width="9.7109375" style="1497" customWidth="1"/>
    <col min="9740" max="9740" width="10.7109375" style="1497" customWidth="1"/>
    <col min="9741" max="9742" width="4.42578125" style="1497" customWidth="1"/>
    <col min="9743" max="9743" width="4.7109375" style="1497" customWidth="1"/>
    <col min="9744" max="9744" width="26.5703125" style="1497" customWidth="1"/>
    <col min="9745" max="9745" width="4.5703125" style="1497" customWidth="1"/>
    <col min="9746" max="9746" width="26.7109375" style="1497" customWidth="1"/>
    <col min="9747" max="9747" width="5.28515625" style="1497" customWidth="1"/>
    <col min="9748" max="9748" width="26.7109375" style="1497" customWidth="1"/>
    <col min="9749" max="9749" width="4.42578125" style="1497" customWidth="1"/>
    <col min="9750" max="9750" width="26.7109375" style="1497" customWidth="1"/>
    <col min="9751" max="9751" width="6.28515625" style="1497" customWidth="1"/>
    <col min="9752" max="9752" width="3.42578125" style="1497" customWidth="1"/>
    <col min="9753" max="9753" width="4.140625" style="1497" customWidth="1"/>
    <col min="9754" max="9754" width="9.42578125" style="1497" customWidth="1"/>
    <col min="9755" max="9755" width="6.42578125" style="1497" customWidth="1"/>
    <col min="9756" max="9756" width="22.7109375" style="1497" customWidth="1"/>
    <col min="9757" max="9757" width="3.28515625" style="1497" customWidth="1"/>
    <col min="9758" max="9758" width="22.7109375" style="1497" customWidth="1"/>
    <col min="9759" max="9759" width="9.140625" style="1497"/>
    <col min="9760" max="9761" width="9.7109375" style="1497" customWidth="1"/>
    <col min="9762" max="9764" width="9.140625" style="1497"/>
    <col min="9765" max="9765" width="19.5703125" style="1497" customWidth="1"/>
    <col min="9766" max="9984" width="9.140625" style="1497"/>
    <col min="9985" max="9985" width="5.140625" style="1497" customWidth="1"/>
    <col min="9986" max="9986" width="23.5703125" style="1497" customWidth="1"/>
    <col min="9987" max="9991" width="10.7109375" style="1497" customWidth="1"/>
    <col min="9992" max="9995" width="9.7109375" style="1497" customWidth="1"/>
    <col min="9996" max="9996" width="10.7109375" style="1497" customWidth="1"/>
    <col min="9997" max="9998" width="4.42578125" style="1497" customWidth="1"/>
    <col min="9999" max="9999" width="4.7109375" style="1497" customWidth="1"/>
    <col min="10000" max="10000" width="26.5703125" style="1497" customWidth="1"/>
    <col min="10001" max="10001" width="4.5703125" style="1497" customWidth="1"/>
    <col min="10002" max="10002" width="26.7109375" style="1497" customWidth="1"/>
    <col min="10003" max="10003" width="5.28515625" style="1497" customWidth="1"/>
    <col min="10004" max="10004" width="26.7109375" style="1497" customWidth="1"/>
    <col min="10005" max="10005" width="4.42578125" style="1497" customWidth="1"/>
    <col min="10006" max="10006" width="26.7109375" style="1497" customWidth="1"/>
    <col min="10007" max="10007" width="6.28515625" style="1497" customWidth="1"/>
    <col min="10008" max="10008" width="3.42578125" style="1497" customWidth="1"/>
    <col min="10009" max="10009" width="4.140625" style="1497" customWidth="1"/>
    <col min="10010" max="10010" width="9.42578125" style="1497" customWidth="1"/>
    <col min="10011" max="10011" width="6.42578125" style="1497" customWidth="1"/>
    <col min="10012" max="10012" width="22.7109375" style="1497" customWidth="1"/>
    <col min="10013" max="10013" width="3.28515625" style="1497" customWidth="1"/>
    <col min="10014" max="10014" width="22.7109375" style="1497" customWidth="1"/>
    <col min="10015" max="10015" width="9.140625" style="1497"/>
    <col min="10016" max="10017" width="9.7109375" style="1497" customWidth="1"/>
    <col min="10018" max="10020" width="9.140625" style="1497"/>
    <col min="10021" max="10021" width="19.5703125" style="1497" customWidth="1"/>
    <col min="10022" max="10240" width="9.140625" style="1497"/>
    <col min="10241" max="10241" width="5.140625" style="1497" customWidth="1"/>
    <col min="10242" max="10242" width="23.5703125" style="1497" customWidth="1"/>
    <col min="10243" max="10247" width="10.7109375" style="1497" customWidth="1"/>
    <col min="10248" max="10251" width="9.7109375" style="1497" customWidth="1"/>
    <col min="10252" max="10252" width="10.7109375" style="1497" customWidth="1"/>
    <col min="10253" max="10254" width="4.42578125" style="1497" customWidth="1"/>
    <col min="10255" max="10255" width="4.7109375" style="1497" customWidth="1"/>
    <col min="10256" max="10256" width="26.5703125" style="1497" customWidth="1"/>
    <col min="10257" max="10257" width="4.5703125" style="1497" customWidth="1"/>
    <col min="10258" max="10258" width="26.7109375" style="1497" customWidth="1"/>
    <col min="10259" max="10259" width="5.28515625" style="1497" customWidth="1"/>
    <col min="10260" max="10260" width="26.7109375" style="1497" customWidth="1"/>
    <col min="10261" max="10261" width="4.42578125" style="1497" customWidth="1"/>
    <col min="10262" max="10262" width="26.7109375" style="1497" customWidth="1"/>
    <col min="10263" max="10263" width="6.28515625" style="1497" customWidth="1"/>
    <col min="10264" max="10264" width="3.42578125" style="1497" customWidth="1"/>
    <col min="10265" max="10265" width="4.140625" style="1497" customWidth="1"/>
    <col min="10266" max="10266" width="9.42578125" style="1497" customWidth="1"/>
    <col min="10267" max="10267" width="6.42578125" style="1497" customWidth="1"/>
    <col min="10268" max="10268" width="22.7109375" style="1497" customWidth="1"/>
    <col min="10269" max="10269" width="3.28515625" style="1497" customWidth="1"/>
    <col min="10270" max="10270" width="22.7109375" style="1497" customWidth="1"/>
    <col min="10271" max="10271" width="9.140625" style="1497"/>
    <col min="10272" max="10273" width="9.7109375" style="1497" customWidth="1"/>
    <col min="10274" max="10276" width="9.140625" style="1497"/>
    <col min="10277" max="10277" width="19.5703125" style="1497" customWidth="1"/>
    <col min="10278" max="10496" width="9.140625" style="1497"/>
    <col min="10497" max="10497" width="5.140625" style="1497" customWidth="1"/>
    <col min="10498" max="10498" width="23.5703125" style="1497" customWidth="1"/>
    <col min="10499" max="10503" width="10.7109375" style="1497" customWidth="1"/>
    <col min="10504" max="10507" width="9.7109375" style="1497" customWidth="1"/>
    <col min="10508" max="10508" width="10.7109375" style="1497" customWidth="1"/>
    <col min="10509" max="10510" width="4.42578125" style="1497" customWidth="1"/>
    <col min="10511" max="10511" width="4.7109375" style="1497" customWidth="1"/>
    <col min="10512" max="10512" width="26.5703125" style="1497" customWidth="1"/>
    <col min="10513" max="10513" width="4.5703125" style="1497" customWidth="1"/>
    <col min="10514" max="10514" width="26.7109375" style="1497" customWidth="1"/>
    <col min="10515" max="10515" width="5.28515625" style="1497" customWidth="1"/>
    <col min="10516" max="10516" width="26.7109375" style="1497" customWidth="1"/>
    <col min="10517" max="10517" width="4.42578125" style="1497" customWidth="1"/>
    <col min="10518" max="10518" width="26.7109375" style="1497" customWidth="1"/>
    <col min="10519" max="10519" width="6.28515625" style="1497" customWidth="1"/>
    <col min="10520" max="10520" width="3.42578125" style="1497" customWidth="1"/>
    <col min="10521" max="10521" width="4.140625" style="1497" customWidth="1"/>
    <col min="10522" max="10522" width="9.42578125" style="1497" customWidth="1"/>
    <col min="10523" max="10523" width="6.42578125" style="1497" customWidth="1"/>
    <col min="10524" max="10524" width="22.7109375" style="1497" customWidth="1"/>
    <col min="10525" max="10525" width="3.28515625" style="1497" customWidth="1"/>
    <col min="10526" max="10526" width="22.7109375" style="1497" customWidth="1"/>
    <col min="10527" max="10527" width="9.140625" style="1497"/>
    <col min="10528" max="10529" width="9.7109375" style="1497" customWidth="1"/>
    <col min="10530" max="10532" width="9.140625" style="1497"/>
    <col min="10533" max="10533" width="19.5703125" style="1497" customWidth="1"/>
    <col min="10534" max="10752" width="9.140625" style="1497"/>
    <col min="10753" max="10753" width="5.140625" style="1497" customWidth="1"/>
    <col min="10754" max="10754" width="23.5703125" style="1497" customWidth="1"/>
    <col min="10755" max="10759" width="10.7109375" style="1497" customWidth="1"/>
    <col min="10760" max="10763" width="9.7109375" style="1497" customWidth="1"/>
    <col min="10764" max="10764" width="10.7109375" style="1497" customWidth="1"/>
    <col min="10765" max="10766" width="4.42578125" style="1497" customWidth="1"/>
    <col min="10767" max="10767" width="4.7109375" style="1497" customWidth="1"/>
    <col min="10768" max="10768" width="26.5703125" style="1497" customWidth="1"/>
    <col min="10769" max="10769" width="4.5703125" style="1497" customWidth="1"/>
    <col min="10770" max="10770" width="26.7109375" style="1497" customWidth="1"/>
    <col min="10771" max="10771" width="5.28515625" style="1497" customWidth="1"/>
    <col min="10772" max="10772" width="26.7109375" style="1497" customWidth="1"/>
    <col min="10773" max="10773" width="4.42578125" style="1497" customWidth="1"/>
    <col min="10774" max="10774" width="26.7109375" style="1497" customWidth="1"/>
    <col min="10775" max="10775" width="6.28515625" style="1497" customWidth="1"/>
    <col min="10776" max="10776" width="3.42578125" style="1497" customWidth="1"/>
    <col min="10777" max="10777" width="4.140625" style="1497" customWidth="1"/>
    <col min="10778" max="10778" width="9.42578125" style="1497" customWidth="1"/>
    <col min="10779" max="10779" width="6.42578125" style="1497" customWidth="1"/>
    <col min="10780" max="10780" width="22.7109375" style="1497" customWidth="1"/>
    <col min="10781" max="10781" width="3.28515625" style="1497" customWidth="1"/>
    <col min="10782" max="10782" width="22.7109375" style="1497" customWidth="1"/>
    <col min="10783" max="10783" width="9.140625" style="1497"/>
    <col min="10784" max="10785" width="9.7109375" style="1497" customWidth="1"/>
    <col min="10786" max="10788" width="9.140625" style="1497"/>
    <col min="10789" max="10789" width="19.5703125" style="1497" customWidth="1"/>
    <col min="10790" max="11008" width="9.140625" style="1497"/>
    <col min="11009" max="11009" width="5.140625" style="1497" customWidth="1"/>
    <col min="11010" max="11010" width="23.5703125" style="1497" customWidth="1"/>
    <col min="11011" max="11015" width="10.7109375" style="1497" customWidth="1"/>
    <col min="11016" max="11019" width="9.7109375" style="1497" customWidth="1"/>
    <col min="11020" max="11020" width="10.7109375" style="1497" customWidth="1"/>
    <col min="11021" max="11022" width="4.42578125" style="1497" customWidth="1"/>
    <col min="11023" max="11023" width="4.7109375" style="1497" customWidth="1"/>
    <col min="11024" max="11024" width="26.5703125" style="1497" customWidth="1"/>
    <col min="11025" max="11025" width="4.5703125" style="1497" customWidth="1"/>
    <col min="11026" max="11026" width="26.7109375" style="1497" customWidth="1"/>
    <col min="11027" max="11027" width="5.28515625" style="1497" customWidth="1"/>
    <col min="11028" max="11028" width="26.7109375" style="1497" customWidth="1"/>
    <col min="11029" max="11029" width="4.42578125" style="1497" customWidth="1"/>
    <col min="11030" max="11030" width="26.7109375" style="1497" customWidth="1"/>
    <col min="11031" max="11031" width="6.28515625" style="1497" customWidth="1"/>
    <col min="11032" max="11032" width="3.42578125" style="1497" customWidth="1"/>
    <col min="11033" max="11033" width="4.140625" style="1497" customWidth="1"/>
    <col min="11034" max="11034" width="9.42578125" style="1497" customWidth="1"/>
    <col min="11035" max="11035" width="6.42578125" style="1497" customWidth="1"/>
    <col min="11036" max="11036" width="22.7109375" style="1497" customWidth="1"/>
    <col min="11037" max="11037" width="3.28515625" style="1497" customWidth="1"/>
    <col min="11038" max="11038" width="22.7109375" style="1497" customWidth="1"/>
    <col min="11039" max="11039" width="9.140625" style="1497"/>
    <col min="11040" max="11041" width="9.7109375" style="1497" customWidth="1"/>
    <col min="11042" max="11044" width="9.140625" style="1497"/>
    <col min="11045" max="11045" width="19.5703125" style="1497" customWidth="1"/>
    <col min="11046" max="11264" width="9.140625" style="1497"/>
    <col min="11265" max="11265" width="5.140625" style="1497" customWidth="1"/>
    <col min="11266" max="11266" width="23.5703125" style="1497" customWidth="1"/>
    <col min="11267" max="11271" width="10.7109375" style="1497" customWidth="1"/>
    <col min="11272" max="11275" width="9.7109375" style="1497" customWidth="1"/>
    <col min="11276" max="11276" width="10.7109375" style="1497" customWidth="1"/>
    <col min="11277" max="11278" width="4.42578125" style="1497" customWidth="1"/>
    <col min="11279" max="11279" width="4.7109375" style="1497" customWidth="1"/>
    <col min="11280" max="11280" width="26.5703125" style="1497" customWidth="1"/>
    <col min="11281" max="11281" width="4.5703125" style="1497" customWidth="1"/>
    <col min="11282" max="11282" width="26.7109375" style="1497" customWidth="1"/>
    <col min="11283" max="11283" width="5.28515625" style="1497" customWidth="1"/>
    <col min="11284" max="11284" width="26.7109375" style="1497" customWidth="1"/>
    <col min="11285" max="11285" width="4.42578125" style="1497" customWidth="1"/>
    <col min="11286" max="11286" width="26.7109375" style="1497" customWidth="1"/>
    <col min="11287" max="11287" width="6.28515625" style="1497" customWidth="1"/>
    <col min="11288" max="11288" width="3.42578125" style="1497" customWidth="1"/>
    <col min="11289" max="11289" width="4.140625" style="1497" customWidth="1"/>
    <col min="11290" max="11290" width="9.42578125" style="1497" customWidth="1"/>
    <col min="11291" max="11291" width="6.42578125" style="1497" customWidth="1"/>
    <col min="11292" max="11292" width="22.7109375" style="1497" customWidth="1"/>
    <col min="11293" max="11293" width="3.28515625" style="1497" customWidth="1"/>
    <col min="11294" max="11294" width="22.7109375" style="1497" customWidth="1"/>
    <col min="11295" max="11295" width="9.140625" style="1497"/>
    <col min="11296" max="11297" width="9.7109375" style="1497" customWidth="1"/>
    <col min="11298" max="11300" width="9.140625" style="1497"/>
    <col min="11301" max="11301" width="19.5703125" style="1497" customWidth="1"/>
    <col min="11302" max="11520" width="9.140625" style="1497"/>
    <col min="11521" max="11521" width="5.140625" style="1497" customWidth="1"/>
    <col min="11522" max="11522" width="23.5703125" style="1497" customWidth="1"/>
    <col min="11523" max="11527" width="10.7109375" style="1497" customWidth="1"/>
    <col min="11528" max="11531" width="9.7109375" style="1497" customWidth="1"/>
    <col min="11532" max="11532" width="10.7109375" style="1497" customWidth="1"/>
    <col min="11533" max="11534" width="4.42578125" style="1497" customWidth="1"/>
    <col min="11535" max="11535" width="4.7109375" style="1497" customWidth="1"/>
    <col min="11536" max="11536" width="26.5703125" style="1497" customWidth="1"/>
    <col min="11537" max="11537" width="4.5703125" style="1497" customWidth="1"/>
    <col min="11538" max="11538" width="26.7109375" style="1497" customWidth="1"/>
    <col min="11539" max="11539" width="5.28515625" style="1497" customWidth="1"/>
    <col min="11540" max="11540" width="26.7109375" style="1497" customWidth="1"/>
    <col min="11541" max="11541" width="4.42578125" style="1497" customWidth="1"/>
    <col min="11542" max="11542" width="26.7109375" style="1497" customWidth="1"/>
    <col min="11543" max="11543" width="6.28515625" style="1497" customWidth="1"/>
    <col min="11544" max="11544" width="3.42578125" style="1497" customWidth="1"/>
    <col min="11545" max="11545" width="4.140625" style="1497" customWidth="1"/>
    <col min="11546" max="11546" width="9.42578125" style="1497" customWidth="1"/>
    <col min="11547" max="11547" width="6.42578125" style="1497" customWidth="1"/>
    <col min="11548" max="11548" width="22.7109375" style="1497" customWidth="1"/>
    <col min="11549" max="11549" width="3.28515625" style="1497" customWidth="1"/>
    <col min="11550" max="11550" width="22.7109375" style="1497" customWidth="1"/>
    <col min="11551" max="11551" width="9.140625" style="1497"/>
    <col min="11552" max="11553" width="9.7109375" style="1497" customWidth="1"/>
    <col min="11554" max="11556" width="9.140625" style="1497"/>
    <col min="11557" max="11557" width="19.5703125" style="1497" customWidth="1"/>
    <col min="11558" max="11776" width="9.140625" style="1497"/>
    <col min="11777" max="11777" width="5.140625" style="1497" customWidth="1"/>
    <col min="11778" max="11778" width="23.5703125" style="1497" customWidth="1"/>
    <col min="11779" max="11783" width="10.7109375" style="1497" customWidth="1"/>
    <col min="11784" max="11787" width="9.7109375" style="1497" customWidth="1"/>
    <col min="11788" max="11788" width="10.7109375" style="1497" customWidth="1"/>
    <col min="11789" max="11790" width="4.42578125" style="1497" customWidth="1"/>
    <col min="11791" max="11791" width="4.7109375" style="1497" customWidth="1"/>
    <col min="11792" max="11792" width="26.5703125" style="1497" customWidth="1"/>
    <col min="11793" max="11793" width="4.5703125" style="1497" customWidth="1"/>
    <col min="11794" max="11794" width="26.7109375" style="1497" customWidth="1"/>
    <col min="11795" max="11795" width="5.28515625" style="1497" customWidth="1"/>
    <col min="11796" max="11796" width="26.7109375" style="1497" customWidth="1"/>
    <col min="11797" max="11797" width="4.42578125" style="1497" customWidth="1"/>
    <col min="11798" max="11798" width="26.7109375" style="1497" customWidth="1"/>
    <col min="11799" max="11799" width="6.28515625" style="1497" customWidth="1"/>
    <col min="11800" max="11800" width="3.42578125" style="1497" customWidth="1"/>
    <col min="11801" max="11801" width="4.140625" style="1497" customWidth="1"/>
    <col min="11802" max="11802" width="9.42578125" style="1497" customWidth="1"/>
    <col min="11803" max="11803" width="6.42578125" style="1497" customWidth="1"/>
    <col min="11804" max="11804" width="22.7109375" style="1497" customWidth="1"/>
    <col min="11805" max="11805" width="3.28515625" style="1497" customWidth="1"/>
    <col min="11806" max="11806" width="22.7109375" style="1497" customWidth="1"/>
    <col min="11807" max="11807" width="9.140625" style="1497"/>
    <col min="11808" max="11809" width="9.7109375" style="1497" customWidth="1"/>
    <col min="11810" max="11812" width="9.140625" style="1497"/>
    <col min="11813" max="11813" width="19.5703125" style="1497" customWidth="1"/>
    <col min="11814" max="12032" width="9.140625" style="1497"/>
    <col min="12033" max="12033" width="5.140625" style="1497" customWidth="1"/>
    <col min="12034" max="12034" width="23.5703125" style="1497" customWidth="1"/>
    <col min="12035" max="12039" width="10.7109375" style="1497" customWidth="1"/>
    <col min="12040" max="12043" width="9.7109375" style="1497" customWidth="1"/>
    <col min="12044" max="12044" width="10.7109375" style="1497" customWidth="1"/>
    <col min="12045" max="12046" width="4.42578125" style="1497" customWidth="1"/>
    <col min="12047" max="12047" width="4.7109375" style="1497" customWidth="1"/>
    <col min="12048" max="12048" width="26.5703125" style="1497" customWidth="1"/>
    <col min="12049" max="12049" width="4.5703125" style="1497" customWidth="1"/>
    <col min="12050" max="12050" width="26.7109375" style="1497" customWidth="1"/>
    <col min="12051" max="12051" width="5.28515625" style="1497" customWidth="1"/>
    <col min="12052" max="12052" width="26.7109375" style="1497" customWidth="1"/>
    <col min="12053" max="12053" width="4.42578125" style="1497" customWidth="1"/>
    <col min="12054" max="12054" width="26.7109375" style="1497" customWidth="1"/>
    <col min="12055" max="12055" width="6.28515625" style="1497" customWidth="1"/>
    <col min="12056" max="12056" width="3.42578125" style="1497" customWidth="1"/>
    <col min="12057" max="12057" width="4.140625" style="1497" customWidth="1"/>
    <col min="12058" max="12058" width="9.42578125" style="1497" customWidth="1"/>
    <col min="12059" max="12059" width="6.42578125" style="1497" customWidth="1"/>
    <col min="12060" max="12060" width="22.7109375" style="1497" customWidth="1"/>
    <col min="12061" max="12061" width="3.28515625" style="1497" customWidth="1"/>
    <col min="12062" max="12062" width="22.7109375" style="1497" customWidth="1"/>
    <col min="12063" max="12063" width="9.140625" style="1497"/>
    <col min="12064" max="12065" width="9.7109375" style="1497" customWidth="1"/>
    <col min="12066" max="12068" width="9.140625" style="1497"/>
    <col min="12069" max="12069" width="19.5703125" style="1497" customWidth="1"/>
    <col min="12070" max="12288" width="9.140625" style="1497"/>
    <col min="12289" max="12289" width="5.140625" style="1497" customWidth="1"/>
    <col min="12290" max="12290" width="23.5703125" style="1497" customWidth="1"/>
    <col min="12291" max="12295" width="10.7109375" style="1497" customWidth="1"/>
    <col min="12296" max="12299" width="9.7109375" style="1497" customWidth="1"/>
    <col min="12300" max="12300" width="10.7109375" style="1497" customWidth="1"/>
    <col min="12301" max="12302" width="4.42578125" style="1497" customWidth="1"/>
    <col min="12303" max="12303" width="4.7109375" style="1497" customWidth="1"/>
    <col min="12304" max="12304" width="26.5703125" style="1497" customWidth="1"/>
    <col min="12305" max="12305" width="4.5703125" style="1497" customWidth="1"/>
    <col min="12306" max="12306" width="26.7109375" style="1497" customWidth="1"/>
    <col min="12307" max="12307" width="5.28515625" style="1497" customWidth="1"/>
    <col min="12308" max="12308" width="26.7109375" style="1497" customWidth="1"/>
    <col min="12309" max="12309" width="4.42578125" style="1497" customWidth="1"/>
    <col min="12310" max="12310" width="26.7109375" style="1497" customWidth="1"/>
    <col min="12311" max="12311" width="6.28515625" style="1497" customWidth="1"/>
    <col min="12312" max="12312" width="3.42578125" style="1497" customWidth="1"/>
    <col min="12313" max="12313" width="4.140625" style="1497" customWidth="1"/>
    <col min="12314" max="12314" width="9.42578125" style="1497" customWidth="1"/>
    <col min="12315" max="12315" width="6.42578125" style="1497" customWidth="1"/>
    <col min="12316" max="12316" width="22.7109375" style="1497" customWidth="1"/>
    <col min="12317" max="12317" width="3.28515625" style="1497" customWidth="1"/>
    <col min="12318" max="12318" width="22.7109375" style="1497" customWidth="1"/>
    <col min="12319" max="12319" width="9.140625" style="1497"/>
    <col min="12320" max="12321" width="9.7109375" style="1497" customWidth="1"/>
    <col min="12322" max="12324" width="9.140625" style="1497"/>
    <col min="12325" max="12325" width="19.5703125" style="1497" customWidth="1"/>
    <col min="12326" max="12544" width="9.140625" style="1497"/>
    <col min="12545" max="12545" width="5.140625" style="1497" customWidth="1"/>
    <col min="12546" max="12546" width="23.5703125" style="1497" customWidth="1"/>
    <col min="12547" max="12551" width="10.7109375" style="1497" customWidth="1"/>
    <col min="12552" max="12555" width="9.7109375" style="1497" customWidth="1"/>
    <col min="12556" max="12556" width="10.7109375" style="1497" customWidth="1"/>
    <col min="12557" max="12558" width="4.42578125" style="1497" customWidth="1"/>
    <col min="12559" max="12559" width="4.7109375" style="1497" customWidth="1"/>
    <col min="12560" max="12560" width="26.5703125" style="1497" customWidth="1"/>
    <col min="12561" max="12561" width="4.5703125" style="1497" customWidth="1"/>
    <col min="12562" max="12562" width="26.7109375" style="1497" customWidth="1"/>
    <col min="12563" max="12563" width="5.28515625" style="1497" customWidth="1"/>
    <col min="12564" max="12564" width="26.7109375" style="1497" customWidth="1"/>
    <col min="12565" max="12565" width="4.42578125" style="1497" customWidth="1"/>
    <col min="12566" max="12566" width="26.7109375" style="1497" customWidth="1"/>
    <col min="12567" max="12567" width="6.28515625" style="1497" customWidth="1"/>
    <col min="12568" max="12568" width="3.42578125" style="1497" customWidth="1"/>
    <col min="12569" max="12569" width="4.140625" style="1497" customWidth="1"/>
    <col min="12570" max="12570" width="9.42578125" style="1497" customWidth="1"/>
    <col min="12571" max="12571" width="6.42578125" style="1497" customWidth="1"/>
    <col min="12572" max="12572" width="22.7109375" style="1497" customWidth="1"/>
    <col min="12573" max="12573" width="3.28515625" style="1497" customWidth="1"/>
    <col min="12574" max="12574" width="22.7109375" style="1497" customWidth="1"/>
    <col min="12575" max="12575" width="9.140625" style="1497"/>
    <col min="12576" max="12577" width="9.7109375" style="1497" customWidth="1"/>
    <col min="12578" max="12580" width="9.140625" style="1497"/>
    <col min="12581" max="12581" width="19.5703125" style="1497" customWidth="1"/>
    <col min="12582" max="12800" width="9.140625" style="1497"/>
    <col min="12801" max="12801" width="5.140625" style="1497" customWidth="1"/>
    <col min="12802" max="12802" width="23.5703125" style="1497" customWidth="1"/>
    <col min="12803" max="12807" width="10.7109375" style="1497" customWidth="1"/>
    <col min="12808" max="12811" width="9.7109375" style="1497" customWidth="1"/>
    <col min="12812" max="12812" width="10.7109375" style="1497" customWidth="1"/>
    <col min="12813" max="12814" width="4.42578125" style="1497" customWidth="1"/>
    <col min="12815" max="12815" width="4.7109375" style="1497" customWidth="1"/>
    <col min="12816" max="12816" width="26.5703125" style="1497" customWidth="1"/>
    <col min="12817" max="12817" width="4.5703125" style="1497" customWidth="1"/>
    <col min="12818" max="12818" width="26.7109375" style="1497" customWidth="1"/>
    <col min="12819" max="12819" width="5.28515625" style="1497" customWidth="1"/>
    <col min="12820" max="12820" width="26.7109375" style="1497" customWidth="1"/>
    <col min="12821" max="12821" width="4.42578125" style="1497" customWidth="1"/>
    <col min="12822" max="12822" width="26.7109375" style="1497" customWidth="1"/>
    <col min="12823" max="12823" width="6.28515625" style="1497" customWidth="1"/>
    <col min="12824" max="12824" width="3.42578125" style="1497" customWidth="1"/>
    <col min="12825" max="12825" width="4.140625" style="1497" customWidth="1"/>
    <col min="12826" max="12826" width="9.42578125" style="1497" customWidth="1"/>
    <col min="12827" max="12827" width="6.42578125" style="1497" customWidth="1"/>
    <col min="12828" max="12828" width="22.7109375" style="1497" customWidth="1"/>
    <col min="12829" max="12829" width="3.28515625" style="1497" customWidth="1"/>
    <col min="12830" max="12830" width="22.7109375" style="1497" customWidth="1"/>
    <col min="12831" max="12831" width="9.140625" style="1497"/>
    <col min="12832" max="12833" width="9.7109375" style="1497" customWidth="1"/>
    <col min="12834" max="12836" width="9.140625" style="1497"/>
    <col min="12837" max="12837" width="19.5703125" style="1497" customWidth="1"/>
    <col min="12838" max="13056" width="9.140625" style="1497"/>
    <col min="13057" max="13057" width="5.140625" style="1497" customWidth="1"/>
    <col min="13058" max="13058" width="23.5703125" style="1497" customWidth="1"/>
    <col min="13059" max="13063" width="10.7109375" style="1497" customWidth="1"/>
    <col min="13064" max="13067" width="9.7109375" style="1497" customWidth="1"/>
    <col min="13068" max="13068" width="10.7109375" style="1497" customWidth="1"/>
    <col min="13069" max="13070" width="4.42578125" style="1497" customWidth="1"/>
    <col min="13071" max="13071" width="4.7109375" style="1497" customWidth="1"/>
    <col min="13072" max="13072" width="26.5703125" style="1497" customWidth="1"/>
    <col min="13073" max="13073" width="4.5703125" style="1497" customWidth="1"/>
    <col min="13074" max="13074" width="26.7109375" style="1497" customWidth="1"/>
    <col min="13075" max="13075" width="5.28515625" style="1497" customWidth="1"/>
    <col min="13076" max="13076" width="26.7109375" style="1497" customWidth="1"/>
    <col min="13077" max="13077" width="4.42578125" style="1497" customWidth="1"/>
    <col min="13078" max="13078" width="26.7109375" style="1497" customWidth="1"/>
    <col min="13079" max="13079" width="6.28515625" style="1497" customWidth="1"/>
    <col min="13080" max="13080" width="3.42578125" style="1497" customWidth="1"/>
    <col min="13081" max="13081" width="4.140625" style="1497" customWidth="1"/>
    <col min="13082" max="13082" width="9.42578125" style="1497" customWidth="1"/>
    <col min="13083" max="13083" width="6.42578125" style="1497" customWidth="1"/>
    <col min="13084" max="13084" width="22.7109375" style="1497" customWidth="1"/>
    <col min="13085" max="13085" width="3.28515625" style="1497" customWidth="1"/>
    <col min="13086" max="13086" width="22.7109375" style="1497" customWidth="1"/>
    <col min="13087" max="13087" width="9.140625" style="1497"/>
    <col min="13088" max="13089" width="9.7109375" style="1497" customWidth="1"/>
    <col min="13090" max="13092" width="9.140625" style="1497"/>
    <col min="13093" max="13093" width="19.5703125" style="1497" customWidth="1"/>
    <col min="13094" max="13312" width="9.140625" style="1497"/>
    <col min="13313" max="13313" width="5.140625" style="1497" customWidth="1"/>
    <col min="13314" max="13314" width="23.5703125" style="1497" customWidth="1"/>
    <col min="13315" max="13319" width="10.7109375" style="1497" customWidth="1"/>
    <col min="13320" max="13323" width="9.7109375" style="1497" customWidth="1"/>
    <col min="13324" max="13324" width="10.7109375" style="1497" customWidth="1"/>
    <col min="13325" max="13326" width="4.42578125" style="1497" customWidth="1"/>
    <col min="13327" max="13327" width="4.7109375" style="1497" customWidth="1"/>
    <col min="13328" max="13328" width="26.5703125" style="1497" customWidth="1"/>
    <col min="13329" max="13329" width="4.5703125" style="1497" customWidth="1"/>
    <col min="13330" max="13330" width="26.7109375" style="1497" customWidth="1"/>
    <col min="13331" max="13331" width="5.28515625" style="1497" customWidth="1"/>
    <col min="13332" max="13332" width="26.7109375" style="1497" customWidth="1"/>
    <col min="13333" max="13333" width="4.42578125" style="1497" customWidth="1"/>
    <col min="13334" max="13334" width="26.7109375" style="1497" customWidth="1"/>
    <col min="13335" max="13335" width="6.28515625" style="1497" customWidth="1"/>
    <col min="13336" max="13336" width="3.42578125" style="1497" customWidth="1"/>
    <col min="13337" max="13337" width="4.140625" style="1497" customWidth="1"/>
    <col min="13338" max="13338" width="9.42578125" style="1497" customWidth="1"/>
    <col min="13339" max="13339" width="6.42578125" style="1497" customWidth="1"/>
    <col min="13340" max="13340" width="22.7109375" style="1497" customWidth="1"/>
    <col min="13341" max="13341" width="3.28515625" style="1497" customWidth="1"/>
    <col min="13342" max="13342" width="22.7109375" style="1497" customWidth="1"/>
    <col min="13343" max="13343" width="9.140625" style="1497"/>
    <col min="13344" max="13345" width="9.7109375" style="1497" customWidth="1"/>
    <col min="13346" max="13348" width="9.140625" style="1497"/>
    <col min="13349" max="13349" width="19.5703125" style="1497" customWidth="1"/>
    <col min="13350" max="13568" width="9.140625" style="1497"/>
    <col min="13569" max="13569" width="5.140625" style="1497" customWidth="1"/>
    <col min="13570" max="13570" width="23.5703125" style="1497" customWidth="1"/>
    <col min="13571" max="13575" width="10.7109375" style="1497" customWidth="1"/>
    <col min="13576" max="13579" width="9.7109375" style="1497" customWidth="1"/>
    <col min="13580" max="13580" width="10.7109375" style="1497" customWidth="1"/>
    <col min="13581" max="13582" width="4.42578125" style="1497" customWidth="1"/>
    <col min="13583" max="13583" width="4.7109375" style="1497" customWidth="1"/>
    <col min="13584" max="13584" width="26.5703125" style="1497" customWidth="1"/>
    <col min="13585" max="13585" width="4.5703125" style="1497" customWidth="1"/>
    <col min="13586" max="13586" width="26.7109375" style="1497" customWidth="1"/>
    <col min="13587" max="13587" width="5.28515625" style="1497" customWidth="1"/>
    <col min="13588" max="13588" width="26.7109375" style="1497" customWidth="1"/>
    <col min="13589" max="13589" width="4.42578125" style="1497" customWidth="1"/>
    <col min="13590" max="13590" width="26.7109375" style="1497" customWidth="1"/>
    <col min="13591" max="13591" width="6.28515625" style="1497" customWidth="1"/>
    <col min="13592" max="13592" width="3.42578125" style="1497" customWidth="1"/>
    <col min="13593" max="13593" width="4.140625" style="1497" customWidth="1"/>
    <col min="13594" max="13594" width="9.42578125" style="1497" customWidth="1"/>
    <col min="13595" max="13595" width="6.42578125" style="1497" customWidth="1"/>
    <col min="13596" max="13596" width="22.7109375" style="1497" customWidth="1"/>
    <col min="13597" max="13597" width="3.28515625" style="1497" customWidth="1"/>
    <col min="13598" max="13598" width="22.7109375" style="1497" customWidth="1"/>
    <col min="13599" max="13599" width="9.140625" style="1497"/>
    <col min="13600" max="13601" width="9.7109375" style="1497" customWidth="1"/>
    <col min="13602" max="13604" width="9.140625" style="1497"/>
    <col min="13605" max="13605" width="19.5703125" style="1497" customWidth="1"/>
    <col min="13606" max="13824" width="9.140625" style="1497"/>
    <col min="13825" max="13825" width="5.140625" style="1497" customWidth="1"/>
    <col min="13826" max="13826" width="23.5703125" style="1497" customWidth="1"/>
    <col min="13827" max="13831" width="10.7109375" style="1497" customWidth="1"/>
    <col min="13832" max="13835" width="9.7109375" style="1497" customWidth="1"/>
    <col min="13836" max="13836" width="10.7109375" style="1497" customWidth="1"/>
    <col min="13837" max="13838" width="4.42578125" style="1497" customWidth="1"/>
    <col min="13839" max="13839" width="4.7109375" style="1497" customWidth="1"/>
    <col min="13840" max="13840" width="26.5703125" style="1497" customWidth="1"/>
    <col min="13841" max="13841" width="4.5703125" style="1497" customWidth="1"/>
    <col min="13842" max="13842" width="26.7109375" style="1497" customWidth="1"/>
    <col min="13843" max="13843" width="5.28515625" style="1497" customWidth="1"/>
    <col min="13844" max="13844" width="26.7109375" style="1497" customWidth="1"/>
    <col min="13845" max="13845" width="4.42578125" style="1497" customWidth="1"/>
    <col min="13846" max="13846" width="26.7109375" style="1497" customWidth="1"/>
    <col min="13847" max="13847" width="6.28515625" style="1497" customWidth="1"/>
    <col min="13848" max="13848" width="3.42578125" style="1497" customWidth="1"/>
    <col min="13849" max="13849" width="4.140625" style="1497" customWidth="1"/>
    <col min="13850" max="13850" width="9.42578125" style="1497" customWidth="1"/>
    <col min="13851" max="13851" width="6.42578125" style="1497" customWidth="1"/>
    <col min="13852" max="13852" width="22.7109375" style="1497" customWidth="1"/>
    <col min="13853" max="13853" width="3.28515625" style="1497" customWidth="1"/>
    <col min="13854" max="13854" width="22.7109375" style="1497" customWidth="1"/>
    <col min="13855" max="13855" width="9.140625" style="1497"/>
    <col min="13856" max="13857" width="9.7109375" style="1497" customWidth="1"/>
    <col min="13858" max="13860" width="9.140625" style="1497"/>
    <col min="13861" max="13861" width="19.5703125" style="1497" customWidth="1"/>
    <col min="13862" max="14080" width="9.140625" style="1497"/>
    <col min="14081" max="14081" width="5.140625" style="1497" customWidth="1"/>
    <col min="14082" max="14082" width="23.5703125" style="1497" customWidth="1"/>
    <col min="14083" max="14087" width="10.7109375" style="1497" customWidth="1"/>
    <col min="14088" max="14091" width="9.7109375" style="1497" customWidth="1"/>
    <col min="14092" max="14092" width="10.7109375" style="1497" customWidth="1"/>
    <col min="14093" max="14094" width="4.42578125" style="1497" customWidth="1"/>
    <col min="14095" max="14095" width="4.7109375" style="1497" customWidth="1"/>
    <col min="14096" max="14096" width="26.5703125" style="1497" customWidth="1"/>
    <col min="14097" max="14097" width="4.5703125" style="1497" customWidth="1"/>
    <col min="14098" max="14098" width="26.7109375" style="1497" customWidth="1"/>
    <col min="14099" max="14099" width="5.28515625" style="1497" customWidth="1"/>
    <col min="14100" max="14100" width="26.7109375" style="1497" customWidth="1"/>
    <col min="14101" max="14101" width="4.42578125" style="1497" customWidth="1"/>
    <col min="14102" max="14102" width="26.7109375" style="1497" customWidth="1"/>
    <col min="14103" max="14103" width="6.28515625" style="1497" customWidth="1"/>
    <col min="14104" max="14104" width="3.42578125" style="1497" customWidth="1"/>
    <col min="14105" max="14105" width="4.140625" style="1497" customWidth="1"/>
    <col min="14106" max="14106" width="9.42578125" style="1497" customWidth="1"/>
    <col min="14107" max="14107" width="6.42578125" style="1497" customWidth="1"/>
    <col min="14108" max="14108" width="22.7109375" style="1497" customWidth="1"/>
    <col min="14109" max="14109" width="3.28515625" style="1497" customWidth="1"/>
    <col min="14110" max="14110" width="22.7109375" style="1497" customWidth="1"/>
    <col min="14111" max="14111" width="9.140625" style="1497"/>
    <col min="14112" max="14113" width="9.7109375" style="1497" customWidth="1"/>
    <col min="14114" max="14116" width="9.140625" style="1497"/>
    <col min="14117" max="14117" width="19.5703125" style="1497" customWidth="1"/>
    <col min="14118" max="14336" width="9.140625" style="1497"/>
    <col min="14337" max="14337" width="5.140625" style="1497" customWidth="1"/>
    <col min="14338" max="14338" width="23.5703125" style="1497" customWidth="1"/>
    <col min="14339" max="14343" width="10.7109375" style="1497" customWidth="1"/>
    <col min="14344" max="14347" width="9.7109375" style="1497" customWidth="1"/>
    <col min="14348" max="14348" width="10.7109375" style="1497" customWidth="1"/>
    <col min="14349" max="14350" width="4.42578125" style="1497" customWidth="1"/>
    <col min="14351" max="14351" width="4.7109375" style="1497" customWidth="1"/>
    <col min="14352" max="14352" width="26.5703125" style="1497" customWidth="1"/>
    <col min="14353" max="14353" width="4.5703125" style="1497" customWidth="1"/>
    <col min="14354" max="14354" width="26.7109375" style="1497" customWidth="1"/>
    <col min="14355" max="14355" width="5.28515625" style="1497" customWidth="1"/>
    <col min="14356" max="14356" width="26.7109375" style="1497" customWidth="1"/>
    <col min="14357" max="14357" width="4.42578125" style="1497" customWidth="1"/>
    <col min="14358" max="14358" width="26.7109375" style="1497" customWidth="1"/>
    <col min="14359" max="14359" width="6.28515625" style="1497" customWidth="1"/>
    <col min="14360" max="14360" width="3.42578125" style="1497" customWidth="1"/>
    <col min="14361" max="14361" width="4.140625" style="1497" customWidth="1"/>
    <col min="14362" max="14362" width="9.42578125" style="1497" customWidth="1"/>
    <col min="14363" max="14363" width="6.42578125" style="1497" customWidth="1"/>
    <col min="14364" max="14364" width="22.7109375" style="1497" customWidth="1"/>
    <col min="14365" max="14365" width="3.28515625" style="1497" customWidth="1"/>
    <col min="14366" max="14366" width="22.7109375" style="1497" customWidth="1"/>
    <col min="14367" max="14367" width="9.140625" style="1497"/>
    <col min="14368" max="14369" width="9.7109375" style="1497" customWidth="1"/>
    <col min="14370" max="14372" width="9.140625" style="1497"/>
    <col min="14373" max="14373" width="19.5703125" style="1497" customWidth="1"/>
    <col min="14374" max="14592" width="9.140625" style="1497"/>
    <col min="14593" max="14593" width="5.140625" style="1497" customWidth="1"/>
    <col min="14594" max="14594" width="23.5703125" style="1497" customWidth="1"/>
    <col min="14595" max="14599" width="10.7109375" style="1497" customWidth="1"/>
    <col min="14600" max="14603" width="9.7109375" style="1497" customWidth="1"/>
    <col min="14604" max="14604" width="10.7109375" style="1497" customWidth="1"/>
    <col min="14605" max="14606" width="4.42578125" style="1497" customWidth="1"/>
    <col min="14607" max="14607" width="4.7109375" style="1497" customWidth="1"/>
    <col min="14608" max="14608" width="26.5703125" style="1497" customWidth="1"/>
    <col min="14609" max="14609" width="4.5703125" style="1497" customWidth="1"/>
    <col min="14610" max="14610" width="26.7109375" style="1497" customWidth="1"/>
    <col min="14611" max="14611" width="5.28515625" style="1497" customWidth="1"/>
    <col min="14612" max="14612" width="26.7109375" style="1497" customWidth="1"/>
    <col min="14613" max="14613" width="4.42578125" style="1497" customWidth="1"/>
    <col min="14614" max="14614" width="26.7109375" style="1497" customWidth="1"/>
    <col min="14615" max="14615" width="6.28515625" style="1497" customWidth="1"/>
    <col min="14616" max="14616" width="3.42578125" style="1497" customWidth="1"/>
    <col min="14617" max="14617" width="4.140625" style="1497" customWidth="1"/>
    <col min="14618" max="14618" width="9.42578125" style="1497" customWidth="1"/>
    <col min="14619" max="14619" width="6.42578125" style="1497" customWidth="1"/>
    <col min="14620" max="14620" width="22.7109375" style="1497" customWidth="1"/>
    <col min="14621" max="14621" width="3.28515625" style="1497" customWidth="1"/>
    <col min="14622" max="14622" width="22.7109375" style="1497" customWidth="1"/>
    <col min="14623" max="14623" width="9.140625" style="1497"/>
    <col min="14624" max="14625" width="9.7109375" style="1497" customWidth="1"/>
    <col min="14626" max="14628" width="9.140625" style="1497"/>
    <col min="14629" max="14629" width="19.5703125" style="1497" customWidth="1"/>
    <col min="14630" max="14848" width="9.140625" style="1497"/>
    <col min="14849" max="14849" width="5.140625" style="1497" customWidth="1"/>
    <col min="14850" max="14850" width="23.5703125" style="1497" customWidth="1"/>
    <col min="14851" max="14855" width="10.7109375" style="1497" customWidth="1"/>
    <col min="14856" max="14859" width="9.7109375" style="1497" customWidth="1"/>
    <col min="14860" max="14860" width="10.7109375" style="1497" customWidth="1"/>
    <col min="14861" max="14862" width="4.42578125" style="1497" customWidth="1"/>
    <col min="14863" max="14863" width="4.7109375" style="1497" customWidth="1"/>
    <col min="14864" max="14864" width="26.5703125" style="1497" customWidth="1"/>
    <col min="14865" max="14865" width="4.5703125" style="1497" customWidth="1"/>
    <col min="14866" max="14866" width="26.7109375" style="1497" customWidth="1"/>
    <col min="14867" max="14867" width="5.28515625" style="1497" customWidth="1"/>
    <col min="14868" max="14868" width="26.7109375" style="1497" customWidth="1"/>
    <col min="14869" max="14869" width="4.42578125" style="1497" customWidth="1"/>
    <col min="14870" max="14870" width="26.7109375" style="1497" customWidth="1"/>
    <col min="14871" max="14871" width="6.28515625" style="1497" customWidth="1"/>
    <col min="14872" max="14872" width="3.42578125" style="1497" customWidth="1"/>
    <col min="14873" max="14873" width="4.140625" style="1497" customWidth="1"/>
    <col min="14874" max="14874" width="9.42578125" style="1497" customWidth="1"/>
    <col min="14875" max="14875" width="6.42578125" style="1497" customWidth="1"/>
    <col min="14876" max="14876" width="22.7109375" style="1497" customWidth="1"/>
    <col min="14877" max="14877" width="3.28515625" style="1497" customWidth="1"/>
    <col min="14878" max="14878" width="22.7109375" style="1497" customWidth="1"/>
    <col min="14879" max="14879" width="9.140625" style="1497"/>
    <col min="14880" max="14881" width="9.7109375" style="1497" customWidth="1"/>
    <col min="14882" max="14884" width="9.140625" style="1497"/>
    <col min="14885" max="14885" width="19.5703125" style="1497" customWidth="1"/>
    <col min="14886" max="15104" width="9.140625" style="1497"/>
    <col min="15105" max="15105" width="5.140625" style="1497" customWidth="1"/>
    <col min="15106" max="15106" width="23.5703125" style="1497" customWidth="1"/>
    <col min="15107" max="15111" width="10.7109375" style="1497" customWidth="1"/>
    <col min="15112" max="15115" width="9.7109375" style="1497" customWidth="1"/>
    <col min="15116" max="15116" width="10.7109375" style="1497" customWidth="1"/>
    <col min="15117" max="15118" width="4.42578125" style="1497" customWidth="1"/>
    <col min="15119" max="15119" width="4.7109375" style="1497" customWidth="1"/>
    <col min="15120" max="15120" width="26.5703125" style="1497" customWidth="1"/>
    <col min="15121" max="15121" width="4.5703125" style="1497" customWidth="1"/>
    <col min="15122" max="15122" width="26.7109375" style="1497" customWidth="1"/>
    <col min="15123" max="15123" width="5.28515625" style="1497" customWidth="1"/>
    <col min="15124" max="15124" width="26.7109375" style="1497" customWidth="1"/>
    <col min="15125" max="15125" width="4.42578125" style="1497" customWidth="1"/>
    <col min="15126" max="15126" width="26.7109375" style="1497" customWidth="1"/>
    <col min="15127" max="15127" width="6.28515625" style="1497" customWidth="1"/>
    <col min="15128" max="15128" width="3.42578125" style="1497" customWidth="1"/>
    <col min="15129" max="15129" width="4.140625" style="1497" customWidth="1"/>
    <col min="15130" max="15130" width="9.42578125" style="1497" customWidth="1"/>
    <col min="15131" max="15131" width="6.42578125" style="1497" customWidth="1"/>
    <col min="15132" max="15132" width="22.7109375" style="1497" customWidth="1"/>
    <col min="15133" max="15133" width="3.28515625" style="1497" customWidth="1"/>
    <col min="15134" max="15134" width="22.7109375" style="1497" customWidth="1"/>
    <col min="15135" max="15135" width="9.140625" style="1497"/>
    <col min="15136" max="15137" width="9.7109375" style="1497" customWidth="1"/>
    <col min="15138" max="15140" width="9.140625" style="1497"/>
    <col min="15141" max="15141" width="19.5703125" style="1497" customWidth="1"/>
    <col min="15142" max="15360" width="9.140625" style="1497"/>
    <col min="15361" max="15361" width="5.140625" style="1497" customWidth="1"/>
    <col min="15362" max="15362" width="23.5703125" style="1497" customWidth="1"/>
    <col min="15363" max="15367" width="10.7109375" style="1497" customWidth="1"/>
    <col min="15368" max="15371" width="9.7109375" style="1497" customWidth="1"/>
    <col min="15372" max="15372" width="10.7109375" style="1497" customWidth="1"/>
    <col min="15373" max="15374" width="4.42578125" style="1497" customWidth="1"/>
    <col min="15375" max="15375" width="4.7109375" style="1497" customWidth="1"/>
    <col min="15376" max="15376" width="26.5703125" style="1497" customWidth="1"/>
    <col min="15377" max="15377" width="4.5703125" style="1497" customWidth="1"/>
    <col min="15378" max="15378" width="26.7109375" style="1497" customWidth="1"/>
    <col min="15379" max="15379" width="5.28515625" style="1497" customWidth="1"/>
    <col min="15380" max="15380" width="26.7109375" style="1497" customWidth="1"/>
    <col min="15381" max="15381" width="4.42578125" style="1497" customWidth="1"/>
    <col min="15382" max="15382" width="26.7109375" style="1497" customWidth="1"/>
    <col min="15383" max="15383" width="6.28515625" style="1497" customWidth="1"/>
    <col min="15384" max="15384" width="3.42578125" style="1497" customWidth="1"/>
    <col min="15385" max="15385" width="4.140625" style="1497" customWidth="1"/>
    <col min="15386" max="15386" width="9.42578125" style="1497" customWidth="1"/>
    <col min="15387" max="15387" width="6.42578125" style="1497" customWidth="1"/>
    <col min="15388" max="15388" width="22.7109375" style="1497" customWidth="1"/>
    <col min="15389" max="15389" width="3.28515625" style="1497" customWidth="1"/>
    <col min="15390" max="15390" width="22.7109375" style="1497" customWidth="1"/>
    <col min="15391" max="15391" width="9.140625" style="1497"/>
    <col min="15392" max="15393" width="9.7109375" style="1497" customWidth="1"/>
    <col min="15394" max="15396" width="9.140625" style="1497"/>
    <col min="15397" max="15397" width="19.5703125" style="1497" customWidth="1"/>
    <col min="15398" max="15616" width="9.140625" style="1497"/>
    <col min="15617" max="15617" width="5.140625" style="1497" customWidth="1"/>
    <col min="15618" max="15618" width="23.5703125" style="1497" customWidth="1"/>
    <col min="15619" max="15623" width="10.7109375" style="1497" customWidth="1"/>
    <col min="15624" max="15627" width="9.7109375" style="1497" customWidth="1"/>
    <col min="15628" max="15628" width="10.7109375" style="1497" customWidth="1"/>
    <col min="15629" max="15630" width="4.42578125" style="1497" customWidth="1"/>
    <col min="15631" max="15631" width="4.7109375" style="1497" customWidth="1"/>
    <col min="15632" max="15632" width="26.5703125" style="1497" customWidth="1"/>
    <col min="15633" max="15633" width="4.5703125" style="1497" customWidth="1"/>
    <col min="15634" max="15634" width="26.7109375" style="1497" customWidth="1"/>
    <col min="15635" max="15635" width="5.28515625" style="1497" customWidth="1"/>
    <col min="15636" max="15636" width="26.7109375" style="1497" customWidth="1"/>
    <col min="15637" max="15637" width="4.42578125" style="1497" customWidth="1"/>
    <col min="15638" max="15638" width="26.7109375" style="1497" customWidth="1"/>
    <col min="15639" max="15639" width="6.28515625" style="1497" customWidth="1"/>
    <col min="15640" max="15640" width="3.42578125" style="1497" customWidth="1"/>
    <col min="15641" max="15641" width="4.140625" style="1497" customWidth="1"/>
    <col min="15642" max="15642" width="9.42578125" style="1497" customWidth="1"/>
    <col min="15643" max="15643" width="6.42578125" style="1497" customWidth="1"/>
    <col min="15644" max="15644" width="22.7109375" style="1497" customWidth="1"/>
    <col min="15645" max="15645" width="3.28515625" style="1497" customWidth="1"/>
    <col min="15646" max="15646" width="22.7109375" style="1497" customWidth="1"/>
    <col min="15647" max="15647" width="9.140625" style="1497"/>
    <col min="15648" max="15649" width="9.7109375" style="1497" customWidth="1"/>
    <col min="15650" max="15652" width="9.140625" style="1497"/>
    <col min="15653" max="15653" width="19.5703125" style="1497" customWidth="1"/>
    <col min="15654" max="15872" width="9.140625" style="1497"/>
    <col min="15873" max="15873" width="5.140625" style="1497" customWidth="1"/>
    <col min="15874" max="15874" width="23.5703125" style="1497" customWidth="1"/>
    <col min="15875" max="15879" width="10.7109375" style="1497" customWidth="1"/>
    <col min="15880" max="15883" width="9.7109375" style="1497" customWidth="1"/>
    <col min="15884" max="15884" width="10.7109375" style="1497" customWidth="1"/>
    <col min="15885" max="15886" width="4.42578125" style="1497" customWidth="1"/>
    <col min="15887" max="15887" width="4.7109375" style="1497" customWidth="1"/>
    <col min="15888" max="15888" width="26.5703125" style="1497" customWidth="1"/>
    <col min="15889" max="15889" width="4.5703125" style="1497" customWidth="1"/>
    <col min="15890" max="15890" width="26.7109375" style="1497" customWidth="1"/>
    <col min="15891" max="15891" width="5.28515625" style="1497" customWidth="1"/>
    <col min="15892" max="15892" width="26.7109375" style="1497" customWidth="1"/>
    <col min="15893" max="15893" width="4.42578125" style="1497" customWidth="1"/>
    <col min="15894" max="15894" width="26.7109375" style="1497" customWidth="1"/>
    <col min="15895" max="15895" width="6.28515625" style="1497" customWidth="1"/>
    <col min="15896" max="15896" width="3.42578125" style="1497" customWidth="1"/>
    <col min="15897" max="15897" width="4.140625" style="1497" customWidth="1"/>
    <col min="15898" max="15898" width="9.42578125" style="1497" customWidth="1"/>
    <col min="15899" max="15899" width="6.42578125" style="1497" customWidth="1"/>
    <col min="15900" max="15900" width="22.7109375" style="1497" customWidth="1"/>
    <col min="15901" max="15901" width="3.28515625" style="1497" customWidth="1"/>
    <col min="15902" max="15902" width="22.7109375" style="1497" customWidth="1"/>
    <col min="15903" max="15903" width="9.140625" style="1497"/>
    <col min="15904" max="15905" width="9.7109375" style="1497" customWidth="1"/>
    <col min="15906" max="15908" width="9.140625" style="1497"/>
    <col min="15909" max="15909" width="19.5703125" style="1497" customWidth="1"/>
    <col min="15910" max="16128" width="9.140625" style="1497"/>
    <col min="16129" max="16129" width="5.140625" style="1497" customWidth="1"/>
    <col min="16130" max="16130" width="23.5703125" style="1497" customWidth="1"/>
    <col min="16131" max="16135" width="10.7109375" style="1497" customWidth="1"/>
    <col min="16136" max="16139" width="9.7109375" style="1497" customWidth="1"/>
    <col min="16140" max="16140" width="10.7109375" style="1497" customWidth="1"/>
    <col min="16141" max="16142" width="4.42578125" style="1497" customWidth="1"/>
    <col min="16143" max="16143" width="4.7109375" style="1497" customWidth="1"/>
    <col min="16144" max="16144" width="26.5703125" style="1497" customWidth="1"/>
    <col min="16145" max="16145" width="4.5703125" style="1497" customWidth="1"/>
    <col min="16146" max="16146" width="26.7109375" style="1497" customWidth="1"/>
    <col min="16147" max="16147" width="5.28515625" style="1497" customWidth="1"/>
    <col min="16148" max="16148" width="26.7109375" style="1497" customWidth="1"/>
    <col min="16149" max="16149" width="4.42578125" style="1497" customWidth="1"/>
    <col min="16150" max="16150" width="26.7109375" style="1497" customWidth="1"/>
    <col min="16151" max="16151" width="6.28515625" style="1497" customWidth="1"/>
    <col min="16152" max="16152" width="3.42578125" style="1497" customWidth="1"/>
    <col min="16153" max="16153" width="4.140625" style="1497" customWidth="1"/>
    <col min="16154" max="16154" width="9.42578125" style="1497" customWidth="1"/>
    <col min="16155" max="16155" width="6.42578125" style="1497" customWidth="1"/>
    <col min="16156" max="16156" width="22.7109375" style="1497" customWidth="1"/>
    <col min="16157" max="16157" width="3.28515625" style="1497" customWidth="1"/>
    <col min="16158" max="16158" width="22.7109375" style="1497" customWidth="1"/>
    <col min="16159" max="16159" width="9.140625" style="1497"/>
    <col min="16160" max="16161" width="9.7109375" style="1497" customWidth="1"/>
    <col min="16162" max="16164" width="9.140625" style="1497"/>
    <col min="16165" max="16165" width="19.5703125" style="1497" customWidth="1"/>
    <col min="16166" max="16384" width="9.140625" style="1497"/>
  </cols>
  <sheetData>
    <row r="1" spans="1:37" ht="20.100000000000001" customHeight="1">
      <c r="A1" s="1492"/>
      <c r="B1" s="1493"/>
      <c r="C1" s="1494"/>
      <c r="D1" s="1494"/>
      <c r="E1" s="1495" t="s">
        <v>1584</v>
      </c>
      <c r="F1" s="1496"/>
      <c r="G1" s="1496"/>
      <c r="H1" s="1496"/>
      <c r="I1" s="1496"/>
      <c r="O1" s="1498"/>
      <c r="P1" s="1499"/>
      <c r="Q1" s="1498"/>
      <c r="R1" s="1500"/>
      <c r="S1" s="1498"/>
      <c r="T1" s="1495" t="s">
        <v>1584</v>
      </c>
      <c r="U1" s="1501"/>
      <c r="V1" s="1502"/>
      <c r="W1" s="1500"/>
      <c r="AC1" s="1495" t="s">
        <v>1584</v>
      </c>
    </row>
    <row r="2" spans="1:37" s="1506" customFormat="1" ht="20.100000000000001" customHeight="1">
      <c r="A2" s="683" t="s">
        <v>1585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1505" t="s">
        <v>1583</v>
      </c>
      <c r="O2" s="1507"/>
      <c r="Q2" s="1507"/>
      <c r="R2" s="1500"/>
      <c r="S2" s="1498"/>
      <c r="T2" s="1508" t="s">
        <v>1586</v>
      </c>
      <c r="U2" s="1501"/>
      <c r="V2" s="1502"/>
      <c r="Y2" s="683" t="s">
        <v>1585</v>
      </c>
      <c r="Z2" s="683"/>
      <c r="AA2" s="683"/>
      <c r="AB2" s="691"/>
      <c r="AC2" s="1509" t="s">
        <v>1521</v>
      </c>
      <c r="AD2" s="691"/>
      <c r="AE2" s="683"/>
      <c r="AF2" s="1503"/>
      <c r="AG2" s="1505" t="s">
        <v>1583</v>
      </c>
    </row>
    <row r="3" spans="1:37" ht="20.100000000000001" customHeight="1">
      <c r="A3" s="724"/>
      <c r="C3" s="1511"/>
      <c r="D3" s="1512"/>
      <c r="E3" s="1508" t="s">
        <v>1587</v>
      </c>
      <c r="F3" s="1511"/>
      <c r="G3" s="1511"/>
      <c r="H3" s="1511"/>
      <c r="I3" s="1511"/>
      <c r="J3" s="1511"/>
      <c r="K3" s="1511"/>
      <c r="L3" s="1513"/>
      <c r="O3" s="1498" t="s">
        <v>1067</v>
      </c>
      <c r="P3" s="1514" t="s">
        <v>115</v>
      </c>
      <c r="Q3" s="1498"/>
      <c r="R3" s="1500"/>
      <c r="S3" s="1498"/>
      <c r="T3" s="1515" t="s">
        <v>1588</v>
      </c>
      <c r="U3" s="1501"/>
      <c r="V3" s="1502"/>
      <c r="W3" s="1500"/>
      <c r="Y3" s="1516" t="s">
        <v>4</v>
      </c>
      <c r="Z3" s="1516" t="s">
        <v>1589</v>
      </c>
      <c r="AA3" s="1516" t="s">
        <v>1590</v>
      </c>
      <c r="AB3" s="1517" t="s">
        <v>1591</v>
      </c>
      <c r="AC3" s="1516"/>
      <c r="AD3" s="1517" t="s">
        <v>1592</v>
      </c>
      <c r="AE3" s="1516" t="s">
        <v>1593</v>
      </c>
      <c r="AF3" s="1516" t="s">
        <v>379</v>
      </c>
      <c r="AG3" s="1516" t="s">
        <v>1083</v>
      </c>
    </row>
    <row r="4" spans="1:37" s="1511" customFormat="1" ht="20.100000000000001" customHeight="1">
      <c r="A4" s="1518" t="s">
        <v>4</v>
      </c>
      <c r="B4" s="1519" t="s">
        <v>1594</v>
      </c>
      <c r="C4" s="1520" t="s">
        <v>164</v>
      </c>
      <c r="D4" s="1520" t="s">
        <v>162</v>
      </c>
      <c r="E4" s="1520" t="s">
        <v>167</v>
      </c>
      <c r="F4" s="1520" t="s">
        <v>159</v>
      </c>
      <c r="G4" s="1520" t="s">
        <v>13</v>
      </c>
      <c r="H4" s="1520" t="s">
        <v>379</v>
      </c>
      <c r="I4" s="1520" t="s">
        <v>1595</v>
      </c>
      <c r="J4" s="1520" t="s">
        <v>1083</v>
      </c>
      <c r="K4" s="1520" t="s">
        <v>1595</v>
      </c>
      <c r="L4" s="1520" t="s">
        <v>12</v>
      </c>
      <c r="M4" s="1497"/>
      <c r="N4" s="1497"/>
      <c r="O4" s="684"/>
      <c r="P4" s="1521">
        <v>1</v>
      </c>
      <c r="Q4" s="1522"/>
      <c r="R4" s="1514" t="s">
        <v>115</v>
      </c>
      <c r="S4" s="1523"/>
      <c r="U4" s="1524"/>
      <c r="V4" s="1502"/>
      <c r="W4" s="1500"/>
      <c r="Y4" s="1525">
        <v>1</v>
      </c>
      <c r="Z4" s="1526" t="s">
        <v>1320</v>
      </c>
      <c r="AA4" s="1525">
        <v>1</v>
      </c>
      <c r="AB4" s="1527" t="s">
        <v>115</v>
      </c>
      <c r="AC4" s="1528" t="s">
        <v>337</v>
      </c>
      <c r="AD4" s="1529" t="s">
        <v>834</v>
      </c>
      <c r="AE4" s="1525" t="s">
        <v>1596</v>
      </c>
      <c r="AF4" s="1530" t="s">
        <v>1079</v>
      </c>
      <c r="AG4" s="1530" t="s">
        <v>1597</v>
      </c>
      <c r="AK4" s="1497"/>
    </row>
    <row r="5" spans="1:37" s="1493" customFormat="1" ht="20.100000000000001" customHeight="1">
      <c r="A5" s="1531">
        <v>1</v>
      </c>
      <c r="B5" s="1532" t="s">
        <v>115</v>
      </c>
      <c r="C5" s="1533"/>
      <c r="D5" s="1534" t="s">
        <v>1079</v>
      </c>
      <c r="E5" s="1534" t="s">
        <v>1079</v>
      </c>
      <c r="F5" s="1534" t="s">
        <v>1079</v>
      </c>
      <c r="G5" s="1535" t="s">
        <v>194</v>
      </c>
      <c r="H5" s="1536"/>
      <c r="I5" s="1536"/>
      <c r="J5" s="1536"/>
      <c r="K5" s="1537"/>
      <c r="L5" s="1538" t="s">
        <v>164</v>
      </c>
      <c r="M5" s="1497"/>
      <c r="N5" s="1497"/>
      <c r="O5" s="1498" t="s">
        <v>1157</v>
      </c>
      <c r="P5" s="1539" t="s">
        <v>402</v>
      </c>
      <c r="Q5" s="683"/>
      <c r="R5" s="1540" t="s">
        <v>1079</v>
      </c>
      <c r="S5" s="1498"/>
      <c r="T5" s="1502"/>
      <c r="U5" s="1524"/>
      <c r="V5" s="1511"/>
      <c r="W5" s="1500"/>
      <c r="Y5" s="1531">
        <v>2</v>
      </c>
      <c r="Z5" s="1526" t="s">
        <v>1320</v>
      </c>
      <c r="AA5" s="1531">
        <v>2</v>
      </c>
      <c r="AB5" s="1527" t="s">
        <v>1598</v>
      </c>
      <c r="AC5" s="1528" t="s">
        <v>337</v>
      </c>
      <c r="AD5" s="1541" t="s">
        <v>147</v>
      </c>
      <c r="AE5" s="1531" t="s">
        <v>1596</v>
      </c>
      <c r="AF5" s="1542" t="s">
        <v>1088</v>
      </c>
      <c r="AG5" s="1542" t="s">
        <v>1599</v>
      </c>
      <c r="AK5" s="1497"/>
    </row>
    <row r="6" spans="1:37" s="1511" customFormat="1" ht="20.100000000000001" customHeight="1" thickBot="1">
      <c r="A6" s="1531">
        <v>2</v>
      </c>
      <c r="B6" s="1532" t="s">
        <v>1598</v>
      </c>
      <c r="C6" s="1543" t="s">
        <v>1094</v>
      </c>
      <c r="D6" s="1544"/>
      <c r="E6" s="1534" t="s">
        <v>1088</v>
      </c>
      <c r="F6" s="1534" t="s">
        <v>1079</v>
      </c>
      <c r="G6" s="1535" t="s">
        <v>170</v>
      </c>
      <c r="H6" s="1536"/>
      <c r="I6" s="1536"/>
      <c r="J6" s="1545"/>
      <c r="K6" s="1542"/>
      <c r="L6" s="1538" t="s">
        <v>162</v>
      </c>
      <c r="M6" s="1497"/>
      <c r="N6" s="1497"/>
      <c r="O6" s="1498" t="s">
        <v>1168</v>
      </c>
      <c r="P6" s="1514" t="s">
        <v>1132</v>
      </c>
      <c r="Q6" s="1546"/>
      <c r="R6" s="1547">
        <v>5</v>
      </c>
      <c r="S6" s="1548"/>
      <c r="T6" s="1514" t="s">
        <v>115</v>
      </c>
      <c r="U6" s="1524"/>
      <c r="W6" s="1500"/>
      <c r="Y6" s="1531">
        <v>3</v>
      </c>
      <c r="Z6" s="1549" t="s">
        <v>1320</v>
      </c>
      <c r="AA6" s="1531">
        <v>3</v>
      </c>
      <c r="AB6" s="1541" t="s">
        <v>386</v>
      </c>
      <c r="AC6" s="1528" t="s">
        <v>337</v>
      </c>
      <c r="AD6" s="1527" t="s">
        <v>145</v>
      </c>
      <c r="AE6" s="1531" t="s">
        <v>1600</v>
      </c>
      <c r="AF6" s="1530" t="s">
        <v>1079</v>
      </c>
      <c r="AG6" s="1542" t="s">
        <v>1601</v>
      </c>
      <c r="AK6" s="1497"/>
    </row>
    <row r="7" spans="1:37" s="1511" customFormat="1" ht="20.100000000000001" customHeight="1">
      <c r="A7" s="1531">
        <v>3</v>
      </c>
      <c r="B7" s="1550" t="s">
        <v>147</v>
      </c>
      <c r="C7" s="1543" t="s">
        <v>1094</v>
      </c>
      <c r="D7" s="1543" t="s">
        <v>518</v>
      </c>
      <c r="E7" s="1544"/>
      <c r="F7" s="1534" t="s">
        <v>1079</v>
      </c>
      <c r="G7" s="1535" t="s">
        <v>159</v>
      </c>
      <c r="H7" s="1536"/>
      <c r="I7" s="1536"/>
      <c r="J7" s="1545"/>
      <c r="K7" s="1542"/>
      <c r="L7" s="1551" t="s">
        <v>167</v>
      </c>
      <c r="M7" s="1497"/>
      <c r="N7" s="1497"/>
      <c r="O7" s="684"/>
      <c r="P7" s="1521">
        <v>2</v>
      </c>
      <c r="Q7" s="1552"/>
      <c r="R7" s="1539" t="s">
        <v>114</v>
      </c>
      <c r="S7" s="1523"/>
      <c r="T7" s="1540" t="s">
        <v>1079</v>
      </c>
      <c r="U7" s="1524"/>
      <c r="V7" s="1553"/>
      <c r="W7" s="1500"/>
      <c r="Y7" s="1531">
        <v>4</v>
      </c>
      <c r="Z7" s="1554" t="s">
        <v>1324</v>
      </c>
      <c r="AA7" s="1531">
        <v>1</v>
      </c>
      <c r="AB7" s="1555" t="s">
        <v>402</v>
      </c>
      <c r="AC7" s="1528" t="s">
        <v>337</v>
      </c>
      <c r="AD7" s="1541" t="s">
        <v>668</v>
      </c>
      <c r="AE7" s="1531" t="s">
        <v>1600</v>
      </c>
      <c r="AF7" s="1542" t="s">
        <v>1079</v>
      </c>
      <c r="AG7" s="1542" t="s">
        <v>1602</v>
      </c>
      <c r="AK7" s="1497"/>
    </row>
    <row r="8" spans="1:37" s="1553" customFormat="1" ht="20.100000000000001" customHeight="1">
      <c r="A8" s="1531">
        <v>4</v>
      </c>
      <c r="B8" s="1556" t="s">
        <v>834</v>
      </c>
      <c r="C8" s="1543" t="s">
        <v>1094</v>
      </c>
      <c r="D8" s="1543" t="s">
        <v>1094</v>
      </c>
      <c r="E8" s="1543" t="s">
        <v>1094</v>
      </c>
      <c r="F8" s="1544"/>
      <c r="G8" s="1535" t="s">
        <v>469</v>
      </c>
      <c r="H8" s="1536" t="s">
        <v>1603</v>
      </c>
      <c r="I8" s="1536" t="s">
        <v>469</v>
      </c>
      <c r="J8" s="1536" t="s">
        <v>1604</v>
      </c>
      <c r="K8" s="1542" t="s">
        <v>1605</v>
      </c>
      <c r="L8" s="1551" t="s">
        <v>159</v>
      </c>
      <c r="M8" s="1497"/>
      <c r="N8" s="1497"/>
      <c r="O8" s="1498" t="s">
        <v>1089</v>
      </c>
      <c r="P8" s="1539" t="s">
        <v>114</v>
      </c>
      <c r="Q8" s="683"/>
      <c r="R8" s="1557" t="s">
        <v>1088</v>
      </c>
      <c r="S8" s="1498"/>
      <c r="T8" s="1558" t="s">
        <v>182</v>
      </c>
      <c r="U8" s="1559" t="s">
        <v>1135</v>
      </c>
      <c r="V8" s="1514" t="s">
        <v>15</v>
      </c>
      <c r="W8" s="1500"/>
      <c r="Y8" s="1531">
        <v>5</v>
      </c>
      <c r="Z8" s="1526" t="s">
        <v>1324</v>
      </c>
      <c r="AA8" s="1531">
        <v>2</v>
      </c>
      <c r="AB8" s="1541" t="s">
        <v>114</v>
      </c>
      <c r="AC8" s="1528" t="s">
        <v>337</v>
      </c>
      <c r="AD8" s="1541" t="s">
        <v>131</v>
      </c>
      <c r="AE8" s="1531" t="s">
        <v>1606</v>
      </c>
      <c r="AF8" s="1530" t="s">
        <v>1079</v>
      </c>
      <c r="AG8" s="1542" t="s">
        <v>1607</v>
      </c>
      <c r="AK8" s="1497"/>
    </row>
    <row r="9" spans="1:37" s="1511" customFormat="1" ht="20.100000000000001" customHeight="1" thickBot="1">
      <c r="A9" s="1518" t="s">
        <v>4</v>
      </c>
      <c r="B9" s="1519" t="s">
        <v>1608</v>
      </c>
      <c r="C9" s="1520" t="s">
        <v>164</v>
      </c>
      <c r="D9" s="1520" t="s">
        <v>162</v>
      </c>
      <c r="E9" s="1520" t="s">
        <v>167</v>
      </c>
      <c r="F9" s="1520" t="s">
        <v>159</v>
      </c>
      <c r="G9" s="1520" t="s">
        <v>13</v>
      </c>
      <c r="H9" s="1520"/>
      <c r="I9" s="1520"/>
      <c r="J9" s="1520"/>
      <c r="K9" s="1520"/>
      <c r="L9" s="1520" t="s">
        <v>12</v>
      </c>
      <c r="M9" s="1497"/>
      <c r="N9" s="1497"/>
      <c r="O9" s="684"/>
      <c r="S9" s="1523"/>
      <c r="T9" s="1560"/>
      <c r="U9" s="1561"/>
      <c r="V9" s="1557" t="s">
        <v>1088</v>
      </c>
      <c r="W9" s="1562"/>
      <c r="Y9" s="1531">
        <v>6</v>
      </c>
      <c r="Z9" s="1549" t="s">
        <v>1324</v>
      </c>
      <c r="AA9" s="1531">
        <v>3</v>
      </c>
      <c r="AB9" s="1555" t="s">
        <v>18</v>
      </c>
      <c r="AC9" s="1528" t="s">
        <v>337</v>
      </c>
      <c r="AD9" s="1555" t="s">
        <v>128</v>
      </c>
      <c r="AE9" s="1531" t="s">
        <v>1606</v>
      </c>
      <c r="AF9" s="1542" t="s">
        <v>1079</v>
      </c>
      <c r="AG9" s="1542" t="s">
        <v>1609</v>
      </c>
      <c r="AK9" s="1497"/>
    </row>
    <row r="10" spans="1:37" s="1511" customFormat="1" ht="20.100000000000001" customHeight="1">
      <c r="A10" s="1531">
        <v>1</v>
      </c>
      <c r="B10" s="1563" t="s">
        <v>386</v>
      </c>
      <c r="C10" s="1533"/>
      <c r="D10" s="1534" t="s">
        <v>1079</v>
      </c>
      <c r="E10" s="1534" t="s">
        <v>1079</v>
      </c>
      <c r="F10" s="1534" t="s">
        <v>1079</v>
      </c>
      <c r="G10" s="1535" t="s">
        <v>194</v>
      </c>
      <c r="H10" s="1536"/>
      <c r="I10" s="1536"/>
      <c r="J10" s="1536"/>
      <c r="K10" s="1542"/>
      <c r="L10" s="1538" t="s">
        <v>164</v>
      </c>
      <c r="M10" s="1497"/>
      <c r="N10" s="1497"/>
      <c r="O10" s="684" t="s">
        <v>1084</v>
      </c>
      <c r="P10" s="1514" t="s">
        <v>386</v>
      </c>
      <c r="Q10" s="1498"/>
      <c r="S10" s="1498"/>
      <c r="T10" s="1564"/>
      <c r="U10" s="1565" t="s">
        <v>1144</v>
      </c>
      <c r="V10" s="1514" t="s">
        <v>115</v>
      </c>
      <c r="W10" s="1500"/>
      <c r="Y10" s="1531">
        <v>7</v>
      </c>
      <c r="Z10" s="1554" t="s">
        <v>1326</v>
      </c>
      <c r="AA10" s="1531">
        <v>1</v>
      </c>
      <c r="AB10" s="1541" t="s">
        <v>1132</v>
      </c>
      <c r="AC10" s="1528" t="s">
        <v>337</v>
      </c>
      <c r="AD10" s="1527" t="s">
        <v>50</v>
      </c>
      <c r="AE10" s="1531" t="s">
        <v>1610</v>
      </c>
      <c r="AF10" s="1530" t="s">
        <v>1079</v>
      </c>
      <c r="AG10" s="1542" t="s">
        <v>1611</v>
      </c>
      <c r="AK10" s="1497"/>
    </row>
    <row r="11" spans="1:37" s="1511" customFormat="1" ht="20.100000000000001" customHeight="1">
      <c r="A11" s="1531">
        <v>2</v>
      </c>
      <c r="B11" s="1566" t="s">
        <v>402</v>
      </c>
      <c r="C11" s="1543" t="s">
        <v>1094</v>
      </c>
      <c r="D11" s="1544"/>
      <c r="E11" s="1534" t="s">
        <v>1079</v>
      </c>
      <c r="F11" s="1534" t="s">
        <v>1079</v>
      </c>
      <c r="G11" s="1535" t="s">
        <v>176</v>
      </c>
      <c r="H11" s="1536"/>
      <c r="I11" s="1536"/>
      <c r="J11" s="1545"/>
      <c r="K11" s="1542"/>
      <c r="L11" s="1538" t="s">
        <v>162</v>
      </c>
      <c r="M11" s="1497"/>
      <c r="N11" s="1497"/>
      <c r="O11" s="1498"/>
      <c r="P11" s="1521">
        <v>3</v>
      </c>
      <c r="Q11" s="1567"/>
      <c r="R11" s="1514" t="s">
        <v>386</v>
      </c>
      <c r="S11" s="1523"/>
      <c r="T11" s="1564"/>
      <c r="U11" s="1561"/>
      <c r="W11" s="1500"/>
      <c r="Y11" s="1531">
        <v>8</v>
      </c>
      <c r="Z11" s="1526" t="s">
        <v>1326</v>
      </c>
      <c r="AA11" s="1531">
        <v>2</v>
      </c>
      <c r="AB11" s="1527" t="s">
        <v>115</v>
      </c>
      <c r="AC11" s="1528" t="s">
        <v>337</v>
      </c>
      <c r="AD11" s="1541" t="s">
        <v>147</v>
      </c>
      <c r="AE11" s="1531" t="s">
        <v>1596</v>
      </c>
      <c r="AF11" s="1542" t="s">
        <v>1079</v>
      </c>
      <c r="AG11" s="1542" t="s">
        <v>1612</v>
      </c>
      <c r="AK11" s="1497"/>
    </row>
    <row r="12" spans="1:37" s="1511" customFormat="1" ht="20.100000000000001" customHeight="1" thickBot="1">
      <c r="A12" s="1531">
        <v>3</v>
      </c>
      <c r="B12" s="1550" t="s">
        <v>668</v>
      </c>
      <c r="C12" s="1543" t="s">
        <v>1094</v>
      </c>
      <c r="D12" s="1543" t="s">
        <v>1094</v>
      </c>
      <c r="E12" s="1544"/>
      <c r="F12" s="1534" t="s">
        <v>1079</v>
      </c>
      <c r="G12" s="1535" t="s">
        <v>167</v>
      </c>
      <c r="H12" s="1536"/>
      <c r="I12" s="1536"/>
      <c r="J12" s="1545"/>
      <c r="K12" s="1542"/>
      <c r="L12" s="1551" t="s">
        <v>167</v>
      </c>
      <c r="M12" s="1497"/>
      <c r="N12" s="1497"/>
      <c r="O12" s="1498" t="s">
        <v>1154</v>
      </c>
      <c r="P12" s="1539" t="s">
        <v>1598</v>
      </c>
      <c r="Q12" s="1546"/>
      <c r="R12" s="1540" t="s">
        <v>1079</v>
      </c>
      <c r="S12" s="1552"/>
      <c r="T12" s="1539" t="s">
        <v>15</v>
      </c>
      <c r="U12" s="1568"/>
      <c r="W12" s="1500"/>
      <c r="Y12" s="1531">
        <v>9</v>
      </c>
      <c r="Z12" s="1549" t="s">
        <v>1326</v>
      </c>
      <c r="AA12" s="1531">
        <v>3</v>
      </c>
      <c r="AB12" s="1527" t="s">
        <v>1598</v>
      </c>
      <c r="AC12" s="1528" t="s">
        <v>337</v>
      </c>
      <c r="AD12" s="1529" t="s">
        <v>834</v>
      </c>
      <c r="AE12" s="1531" t="s">
        <v>1596</v>
      </c>
      <c r="AF12" s="1530" t="s">
        <v>1079</v>
      </c>
      <c r="AG12" s="1542" t="s">
        <v>1613</v>
      </c>
      <c r="AK12" s="1497"/>
    </row>
    <row r="13" spans="1:37" s="1511" customFormat="1" ht="20.100000000000001" customHeight="1">
      <c r="A13" s="1531">
        <v>4</v>
      </c>
      <c r="B13" s="1532" t="s">
        <v>145</v>
      </c>
      <c r="C13" s="1543" t="s">
        <v>1094</v>
      </c>
      <c r="D13" s="1543" t="s">
        <v>1094</v>
      </c>
      <c r="E13" s="1543" t="s">
        <v>1094</v>
      </c>
      <c r="F13" s="1544"/>
      <c r="G13" s="1535" t="s">
        <v>469</v>
      </c>
      <c r="H13" s="1536" t="s">
        <v>1603</v>
      </c>
      <c r="I13" s="1536" t="s">
        <v>469</v>
      </c>
      <c r="J13" s="1536" t="s">
        <v>1614</v>
      </c>
      <c r="K13" s="1542" t="s">
        <v>1615</v>
      </c>
      <c r="L13" s="1551" t="s">
        <v>159</v>
      </c>
      <c r="M13" s="1497"/>
      <c r="N13" s="1497"/>
      <c r="O13" s="1498" t="s">
        <v>1177</v>
      </c>
      <c r="P13" s="1514" t="s">
        <v>18</v>
      </c>
      <c r="Q13" s="683"/>
      <c r="R13" s="1547">
        <v>6</v>
      </c>
      <c r="S13" s="1523"/>
      <c r="T13" s="1557" t="s">
        <v>1079</v>
      </c>
      <c r="U13" s="1569"/>
      <c r="V13" s="1553"/>
      <c r="W13" s="1500"/>
      <c r="Y13" s="1531">
        <v>10</v>
      </c>
      <c r="Z13" s="1554" t="s">
        <v>1330</v>
      </c>
      <c r="AA13" s="1531">
        <v>1</v>
      </c>
      <c r="AB13" s="1541" t="s">
        <v>386</v>
      </c>
      <c r="AC13" s="1528" t="s">
        <v>337</v>
      </c>
      <c r="AD13" s="1541" t="s">
        <v>668</v>
      </c>
      <c r="AE13" s="1531" t="s">
        <v>1600</v>
      </c>
      <c r="AF13" s="1542" t="s">
        <v>1079</v>
      </c>
      <c r="AG13" s="1542" t="s">
        <v>1616</v>
      </c>
      <c r="AK13" s="1497"/>
    </row>
    <row r="14" spans="1:37" s="1511" customFormat="1" ht="20.100000000000001" customHeight="1">
      <c r="A14" s="1518" t="s">
        <v>4</v>
      </c>
      <c r="B14" s="1519" t="s">
        <v>1617</v>
      </c>
      <c r="C14" s="1520" t="s">
        <v>164</v>
      </c>
      <c r="D14" s="1520" t="s">
        <v>162</v>
      </c>
      <c r="E14" s="1520" t="s">
        <v>167</v>
      </c>
      <c r="F14" s="1520" t="s">
        <v>159</v>
      </c>
      <c r="G14" s="1520" t="s">
        <v>13</v>
      </c>
      <c r="H14" s="1520"/>
      <c r="I14" s="1520"/>
      <c r="J14" s="1520"/>
      <c r="K14" s="1520"/>
      <c r="L14" s="1520" t="s">
        <v>12</v>
      </c>
      <c r="M14" s="1497"/>
      <c r="N14" s="1497"/>
      <c r="O14" s="684"/>
      <c r="P14" s="1521">
        <v>4</v>
      </c>
      <c r="Q14" s="1570"/>
      <c r="R14" s="1539" t="s">
        <v>15</v>
      </c>
      <c r="S14" s="1571">
        <v>-5</v>
      </c>
      <c r="T14" s="1514" t="s">
        <v>114</v>
      </c>
      <c r="U14" s="1569"/>
      <c r="W14" s="1500"/>
      <c r="Y14" s="1531">
        <v>11</v>
      </c>
      <c r="Z14" s="1526" t="s">
        <v>1330</v>
      </c>
      <c r="AA14" s="1531">
        <v>2</v>
      </c>
      <c r="AB14" s="1555" t="s">
        <v>402</v>
      </c>
      <c r="AC14" s="1528" t="s">
        <v>337</v>
      </c>
      <c r="AD14" s="1527" t="s">
        <v>145</v>
      </c>
      <c r="AE14" s="1531" t="s">
        <v>1600</v>
      </c>
      <c r="AF14" s="1530" t="s">
        <v>1079</v>
      </c>
      <c r="AG14" s="1542" t="s">
        <v>1618</v>
      </c>
      <c r="AK14" s="1497"/>
    </row>
    <row r="15" spans="1:37" s="1553" customFormat="1" ht="20.100000000000001" customHeight="1" thickBot="1">
      <c r="A15" s="1531">
        <v>1</v>
      </c>
      <c r="B15" s="1563" t="s">
        <v>114</v>
      </c>
      <c r="C15" s="1533"/>
      <c r="D15" s="1534" t="s">
        <v>1079</v>
      </c>
      <c r="E15" s="1534" t="s">
        <v>1079</v>
      </c>
      <c r="F15" s="1534" t="s">
        <v>1079</v>
      </c>
      <c r="G15" s="1535" t="s">
        <v>194</v>
      </c>
      <c r="H15" s="1536"/>
      <c r="I15" s="1536"/>
      <c r="J15" s="1536"/>
      <c r="K15" s="1542"/>
      <c r="L15" s="1538" t="s">
        <v>164</v>
      </c>
      <c r="M15" s="1497"/>
      <c r="N15" s="1497"/>
      <c r="O15" s="1498" t="s">
        <v>1100</v>
      </c>
      <c r="P15" s="1539" t="s">
        <v>15</v>
      </c>
      <c r="Q15" s="683"/>
      <c r="R15" s="1557" t="s">
        <v>1079</v>
      </c>
      <c r="S15" s="1572"/>
      <c r="T15" s="1521">
        <v>8</v>
      </c>
      <c r="U15" s="1559" t="s">
        <v>1174</v>
      </c>
      <c r="V15" s="1514" t="s">
        <v>114</v>
      </c>
      <c r="W15" s="1500"/>
      <c r="Y15" s="1531">
        <v>12</v>
      </c>
      <c r="Z15" s="1549" t="s">
        <v>1330</v>
      </c>
      <c r="AA15" s="1531">
        <v>3</v>
      </c>
      <c r="AB15" s="1527" t="s">
        <v>15</v>
      </c>
      <c r="AC15" s="1528" t="s">
        <v>337</v>
      </c>
      <c r="AD15" s="1541" t="s">
        <v>1132</v>
      </c>
      <c r="AE15" s="1531" t="s">
        <v>1610</v>
      </c>
      <c r="AF15" s="1542" t="s">
        <v>1079</v>
      </c>
      <c r="AG15" s="1542" t="s">
        <v>1612</v>
      </c>
      <c r="AK15" s="1497"/>
    </row>
    <row r="16" spans="1:37" s="1511" customFormat="1" ht="20.100000000000001" customHeight="1">
      <c r="A16" s="1531">
        <v>2</v>
      </c>
      <c r="B16" s="1573" t="s">
        <v>18</v>
      </c>
      <c r="C16" s="1543" t="s">
        <v>1094</v>
      </c>
      <c r="D16" s="1544"/>
      <c r="E16" s="1534" t="s">
        <v>1079</v>
      </c>
      <c r="F16" s="1534" t="s">
        <v>1079</v>
      </c>
      <c r="G16" s="1535" t="s">
        <v>176</v>
      </c>
      <c r="H16" s="1536"/>
      <c r="I16" s="1536"/>
      <c r="J16" s="1536"/>
      <c r="K16" s="1536"/>
      <c r="L16" s="1538" t="s">
        <v>162</v>
      </c>
      <c r="M16" s="1497"/>
      <c r="N16" s="1497"/>
      <c r="O16" s="684"/>
      <c r="S16" s="1571">
        <v>-6</v>
      </c>
      <c r="T16" s="1539" t="s">
        <v>386</v>
      </c>
      <c r="V16" s="1557" t="s">
        <v>1079</v>
      </c>
      <c r="W16" s="1500"/>
      <c r="Y16" s="1531">
        <v>13</v>
      </c>
      <c r="Z16" s="1554" t="s">
        <v>427</v>
      </c>
      <c r="AA16" s="1531">
        <v>1</v>
      </c>
      <c r="AB16" s="1541" t="s">
        <v>114</v>
      </c>
      <c r="AC16" s="1528" t="s">
        <v>337</v>
      </c>
      <c r="AD16" s="1555" t="s">
        <v>128</v>
      </c>
      <c r="AE16" s="1531" t="s">
        <v>1606</v>
      </c>
      <c r="AF16" s="1530" t="s">
        <v>1079</v>
      </c>
      <c r="AG16" s="1542" t="s">
        <v>1619</v>
      </c>
      <c r="AK16" s="1497"/>
    </row>
    <row r="17" spans="1:37" s="1511" customFormat="1" ht="20.100000000000001" customHeight="1">
      <c r="A17" s="1531">
        <v>3</v>
      </c>
      <c r="B17" s="1573" t="s">
        <v>128</v>
      </c>
      <c r="C17" s="1543" t="s">
        <v>1094</v>
      </c>
      <c r="D17" s="1543" t="s">
        <v>1094</v>
      </c>
      <c r="E17" s="1544"/>
      <c r="F17" s="1534" t="s">
        <v>1079</v>
      </c>
      <c r="G17" s="1535" t="s">
        <v>167</v>
      </c>
      <c r="H17" s="1536"/>
      <c r="I17" s="1536"/>
      <c r="J17" s="1536"/>
      <c r="K17" s="1542"/>
      <c r="L17" s="1551" t="s">
        <v>167</v>
      </c>
      <c r="M17" s="1497"/>
      <c r="N17" s="1497"/>
      <c r="O17" s="1498">
        <v>-1</v>
      </c>
      <c r="P17" s="1514" t="s">
        <v>402</v>
      </c>
      <c r="Q17" s="1498"/>
      <c r="U17" s="1574" t="s">
        <v>1180</v>
      </c>
      <c r="V17" s="1514" t="s">
        <v>386</v>
      </c>
      <c r="W17" s="1500"/>
      <c r="Y17" s="1531">
        <v>14</v>
      </c>
      <c r="Z17" s="1526" t="s">
        <v>427</v>
      </c>
      <c r="AA17" s="1531">
        <v>2</v>
      </c>
      <c r="AB17" s="1555" t="s">
        <v>18</v>
      </c>
      <c r="AC17" s="1528" t="s">
        <v>337</v>
      </c>
      <c r="AD17" s="1541" t="s">
        <v>131</v>
      </c>
      <c r="AE17" s="1531" t="s">
        <v>1606</v>
      </c>
      <c r="AF17" s="1542" t="s">
        <v>1079</v>
      </c>
      <c r="AG17" s="1542" t="s">
        <v>1611</v>
      </c>
      <c r="AK17" s="1497"/>
    </row>
    <row r="18" spans="1:37" s="1511" customFormat="1" ht="20.100000000000001" customHeight="1" thickBot="1">
      <c r="A18" s="1531">
        <v>4</v>
      </c>
      <c r="B18" s="1550" t="s">
        <v>131</v>
      </c>
      <c r="C18" s="1543" t="s">
        <v>1094</v>
      </c>
      <c r="D18" s="1543" t="s">
        <v>1094</v>
      </c>
      <c r="E18" s="1543" t="s">
        <v>1094</v>
      </c>
      <c r="F18" s="1544"/>
      <c r="G18" s="1535" t="s">
        <v>469</v>
      </c>
      <c r="H18" s="1536" t="s">
        <v>1603</v>
      </c>
      <c r="I18" s="1536" t="s">
        <v>469</v>
      </c>
      <c r="J18" s="1536" t="s">
        <v>1620</v>
      </c>
      <c r="K18" s="1542" t="s">
        <v>1621</v>
      </c>
      <c r="L18" s="1551" t="s">
        <v>159</v>
      </c>
      <c r="M18" s="1497"/>
      <c r="N18" s="1497"/>
      <c r="O18" s="1498"/>
      <c r="P18" s="1521">
        <v>9</v>
      </c>
      <c r="Q18" s="1567"/>
      <c r="R18" s="1514" t="s">
        <v>1132</v>
      </c>
      <c r="U18" s="1510"/>
      <c r="W18" s="1500"/>
      <c r="Y18" s="1531">
        <v>15</v>
      </c>
      <c r="Z18" s="1549" t="s">
        <v>427</v>
      </c>
      <c r="AA18" s="1531">
        <v>3</v>
      </c>
      <c r="AB18" s="1527" t="s">
        <v>115</v>
      </c>
      <c r="AC18" s="1528" t="s">
        <v>337</v>
      </c>
      <c r="AD18" s="1527" t="s">
        <v>1598</v>
      </c>
      <c r="AE18" s="1531" t="s">
        <v>1596</v>
      </c>
      <c r="AF18" s="1530" t="s">
        <v>1079</v>
      </c>
      <c r="AG18" s="1542" t="s">
        <v>1622</v>
      </c>
      <c r="AK18" s="1497"/>
    </row>
    <row r="19" spans="1:37" s="1511" customFormat="1" ht="20.100000000000001" customHeight="1">
      <c r="A19" s="1518" t="s">
        <v>4</v>
      </c>
      <c r="B19" s="1519" t="s">
        <v>1623</v>
      </c>
      <c r="C19" s="1520" t="s">
        <v>164</v>
      </c>
      <c r="D19" s="1520" t="s">
        <v>162</v>
      </c>
      <c r="E19" s="1520" t="s">
        <v>167</v>
      </c>
      <c r="F19" s="1520" t="s">
        <v>159</v>
      </c>
      <c r="G19" s="1520" t="s">
        <v>13</v>
      </c>
      <c r="H19" s="1520"/>
      <c r="I19" s="1520"/>
      <c r="J19" s="1520"/>
      <c r="K19" s="1520"/>
      <c r="L19" s="1520" t="s">
        <v>12</v>
      </c>
      <c r="M19" s="1497"/>
      <c r="N19" s="1497"/>
      <c r="O19" s="1498">
        <v>-2</v>
      </c>
      <c r="P19" s="1539" t="s">
        <v>1132</v>
      </c>
      <c r="Q19" s="1546"/>
      <c r="R19" s="1540" t="s">
        <v>1079</v>
      </c>
      <c r="S19" s="1575"/>
      <c r="T19" s="1514" t="s">
        <v>1132</v>
      </c>
      <c r="U19" s="1574" t="s">
        <v>571</v>
      </c>
      <c r="V19" s="1576"/>
      <c r="W19" s="1500"/>
      <c r="Y19" s="1531">
        <v>16</v>
      </c>
      <c r="Z19" s="1554" t="s">
        <v>452</v>
      </c>
      <c r="AA19" s="1531">
        <v>1</v>
      </c>
      <c r="AB19" s="1541" t="s">
        <v>147</v>
      </c>
      <c r="AC19" s="1528" t="s">
        <v>337</v>
      </c>
      <c r="AD19" s="1529" t="s">
        <v>834</v>
      </c>
      <c r="AE19" s="1531" t="s">
        <v>1596</v>
      </c>
      <c r="AF19" s="1542" t="s">
        <v>1079</v>
      </c>
      <c r="AG19" s="1542" t="s">
        <v>1624</v>
      </c>
      <c r="AK19" s="1497"/>
    </row>
    <row r="20" spans="1:37" s="1511" customFormat="1" ht="20.100000000000001" customHeight="1">
      <c r="A20" s="1531">
        <v>1</v>
      </c>
      <c r="B20" s="1532" t="s">
        <v>15</v>
      </c>
      <c r="C20" s="1533"/>
      <c r="D20" s="1534" t="s">
        <v>1079</v>
      </c>
      <c r="E20" s="1534" t="s">
        <v>1079</v>
      </c>
      <c r="F20" s="1534"/>
      <c r="G20" s="1535" t="s">
        <v>176</v>
      </c>
      <c r="H20" s="1536"/>
      <c r="I20" s="1536"/>
      <c r="J20" s="1536"/>
      <c r="K20" s="1542"/>
      <c r="L20" s="1538" t="s">
        <v>164</v>
      </c>
      <c r="M20" s="1497"/>
      <c r="N20" s="1497"/>
      <c r="O20" s="1498">
        <v>-3</v>
      </c>
      <c r="P20" s="1514" t="s">
        <v>1598</v>
      </c>
      <c r="Q20" s="683"/>
      <c r="R20" s="1547">
        <v>11</v>
      </c>
      <c r="S20" s="1577"/>
      <c r="T20" s="1557" t="s">
        <v>1625</v>
      </c>
      <c r="W20" s="1500"/>
      <c r="Y20" s="1531">
        <v>17</v>
      </c>
      <c r="Z20" s="1526" t="s">
        <v>452</v>
      </c>
      <c r="AA20" s="1531">
        <v>2</v>
      </c>
      <c r="AB20" s="1541" t="s">
        <v>386</v>
      </c>
      <c r="AC20" s="1528" t="s">
        <v>337</v>
      </c>
      <c r="AD20" s="1555" t="s">
        <v>402</v>
      </c>
      <c r="AE20" s="1531" t="s">
        <v>1600</v>
      </c>
      <c r="AF20" s="1530" t="s">
        <v>1079</v>
      </c>
      <c r="AG20" s="1542" t="s">
        <v>1626</v>
      </c>
      <c r="AK20" s="1497"/>
    </row>
    <row r="21" spans="1:37" s="1511" customFormat="1" ht="20.100000000000001" customHeight="1" thickBot="1">
      <c r="A21" s="1531">
        <v>2</v>
      </c>
      <c r="B21" s="1563" t="s">
        <v>1132</v>
      </c>
      <c r="C21" s="1543" t="s">
        <v>1094</v>
      </c>
      <c r="D21" s="1544"/>
      <c r="E21" s="1534" t="s">
        <v>1079</v>
      </c>
      <c r="F21" s="1534"/>
      <c r="G21" s="1535" t="s">
        <v>167</v>
      </c>
      <c r="H21" s="1536"/>
      <c r="I21" s="1536"/>
      <c r="J21" s="1545"/>
      <c r="K21" s="1542"/>
      <c r="L21" s="1538" t="s">
        <v>162</v>
      </c>
      <c r="M21" s="1497"/>
      <c r="N21" s="1497"/>
      <c r="O21" s="684"/>
      <c r="P21" s="1521">
        <v>10</v>
      </c>
      <c r="Q21" s="1570"/>
      <c r="R21" s="1539" t="s">
        <v>18</v>
      </c>
      <c r="S21" s="1578"/>
      <c r="U21" s="1574" t="s">
        <v>581</v>
      </c>
      <c r="V21" s="1514" t="s">
        <v>18</v>
      </c>
      <c r="W21" s="1500"/>
      <c r="Y21" s="1531">
        <v>18</v>
      </c>
      <c r="Z21" s="1549" t="s">
        <v>452</v>
      </c>
      <c r="AA21" s="1531">
        <v>3</v>
      </c>
      <c r="AB21" s="1541" t="s">
        <v>668</v>
      </c>
      <c r="AC21" s="1528" t="s">
        <v>337</v>
      </c>
      <c r="AD21" s="1527" t="s">
        <v>145</v>
      </c>
      <c r="AE21" s="1531" t="s">
        <v>1600</v>
      </c>
      <c r="AF21" s="1542" t="s">
        <v>1079</v>
      </c>
      <c r="AG21" s="1542" t="s">
        <v>1627</v>
      </c>
      <c r="AK21" s="1497"/>
    </row>
    <row r="22" spans="1:37" s="1553" customFormat="1" ht="20.100000000000001" customHeight="1">
      <c r="A22" s="1531">
        <v>3</v>
      </c>
      <c r="B22" s="1532" t="s">
        <v>50</v>
      </c>
      <c r="C22" s="1543" t="s">
        <v>1094</v>
      </c>
      <c r="D22" s="1543" t="s">
        <v>1094</v>
      </c>
      <c r="E22" s="1544"/>
      <c r="F22" s="1534"/>
      <c r="G22" s="1535" t="s">
        <v>469</v>
      </c>
      <c r="H22" s="1536"/>
      <c r="I22" s="1536"/>
      <c r="J22" s="1545"/>
      <c r="K22" s="1542"/>
      <c r="L22" s="1551" t="s">
        <v>167</v>
      </c>
      <c r="M22" s="1497"/>
      <c r="N22" s="1497"/>
      <c r="O22" s="1498">
        <v>-4</v>
      </c>
      <c r="P22" s="1539" t="s">
        <v>18</v>
      </c>
      <c r="Q22" s="683"/>
      <c r="R22" s="1557" t="s">
        <v>1079</v>
      </c>
      <c r="S22" s="1571">
        <v>-9</v>
      </c>
      <c r="T22" s="1514" t="s">
        <v>402</v>
      </c>
      <c r="U22" s="1510"/>
      <c r="V22" s="1511"/>
      <c r="W22" s="1500"/>
      <c r="Y22" s="1531">
        <v>19</v>
      </c>
      <c r="Z22" s="1554" t="s">
        <v>1343</v>
      </c>
      <c r="AA22" s="1531">
        <v>1</v>
      </c>
      <c r="AB22" s="1541" t="s">
        <v>114</v>
      </c>
      <c r="AC22" s="1528" t="s">
        <v>337</v>
      </c>
      <c r="AD22" s="1555" t="s">
        <v>18</v>
      </c>
      <c r="AE22" s="1531" t="s">
        <v>1606</v>
      </c>
      <c r="AF22" s="1530" t="s">
        <v>1079</v>
      </c>
      <c r="AG22" s="1542" t="s">
        <v>1628</v>
      </c>
      <c r="AK22" s="1497"/>
    </row>
    <row r="23" spans="1:37" s="1511" customFormat="1" ht="20.100000000000001" customHeight="1">
      <c r="A23" s="1531"/>
      <c r="B23" s="1573"/>
      <c r="C23" s="1543"/>
      <c r="D23" s="1543"/>
      <c r="E23" s="1543"/>
      <c r="F23" s="1544"/>
      <c r="G23" s="1535"/>
      <c r="H23" s="1536"/>
      <c r="I23" s="1536"/>
      <c r="J23" s="1536"/>
      <c r="K23" s="1542"/>
      <c r="L23" s="1551"/>
      <c r="M23" s="1497"/>
      <c r="N23" s="1497"/>
      <c r="O23" s="684"/>
      <c r="S23" s="1571"/>
      <c r="T23" s="1521">
        <v>12</v>
      </c>
      <c r="U23" s="1574" t="s">
        <v>592</v>
      </c>
      <c r="V23" s="1514" t="s">
        <v>402</v>
      </c>
      <c r="W23" s="1576"/>
      <c r="Y23" s="1531">
        <v>20</v>
      </c>
      <c r="Z23" s="1526" t="s">
        <v>1343</v>
      </c>
      <c r="AA23" s="1531">
        <v>2</v>
      </c>
      <c r="AB23" s="1555" t="s">
        <v>128</v>
      </c>
      <c r="AC23" s="1528" t="s">
        <v>337</v>
      </c>
      <c r="AD23" s="1541" t="s">
        <v>131</v>
      </c>
      <c r="AE23" s="1531" t="s">
        <v>1606</v>
      </c>
      <c r="AF23" s="1542" t="s">
        <v>1079</v>
      </c>
      <c r="AG23" s="1542" t="s">
        <v>1601</v>
      </c>
      <c r="AK23" s="1497"/>
    </row>
    <row r="24" spans="1:37" s="1511" customFormat="1" ht="20.100000000000001" customHeight="1" thickBot="1">
      <c r="A24" s="1579" t="s">
        <v>1629</v>
      </c>
      <c r="M24" s="1497"/>
      <c r="N24" s="1497"/>
      <c r="O24" s="684"/>
      <c r="S24" s="1571">
        <v>-10</v>
      </c>
      <c r="T24" s="1539" t="s">
        <v>1598</v>
      </c>
      <c r="V24" s="1557" t="s">
        <v>1630</v>
      </c>
      <c r="W24" s="1576"/>
      <c r="Y24" s="1531">
        <v>21</v>
      </c>
      <c r="Z24" s="1549" t="s">
        <v>1343</v>
      </c>
      <c r="AA24" s="1531">
        <v>3</v>
      </c>
      <c r="AB24" s="1527" t="s">
        <v>15</v>
      </c>
      <c r="AC24" s="1528" t="s">
        <v>337</v>
      </c>
      <c r="AD24" s="1527" t="s">
        <v>50</v>
      </c>
      <c r="AE24" s="1531" t="s">
        <v>1610</v>
      </c>
      <c r="AF24" s="1530" t="s">
        <v>1079</v>
      </c>
      <c r="AG24" s="1542" t="s">
        <v>1631</v>
      </c>
      <c r="AK24" s="1497"/>
    </row>
    <row r="25" spans="1:37" s="1511" customFormat="1" ht="20.100000000000001" customHeight="1">
      <c r="A25" s="1579" t="s">
        <v>1632</v>
      </c>
      <c r="F25" s="1580" t="s">
        <v>1633</v>
      </c>
      <c r="M25" s="1497"/>
      <c r="N25" s="1497"/>
      <c r="O25" s="1510"/>
      <c r="S25" s="1505"/>
      <c r="U25" s="1574" t="s">
        <v>598</v>
      </c>
      <c r="V25" s="1514" t="s">
        <v>1598</v>
      </c>
      <c r="W25" s="1562"/>
      <c r="Y25" s="1531">
        <v>22</v>
      </c>
      <c r="Z25" s="1554" t="s">
        <v>1347</v>
      </c>
      <c r="AA25" s="1531">
        <v>1</v>
      </c>
      <c r="AB25" s="1527" t="s">
        <v>115</v>
      </c>
      <c r="AC25" s="1528" t="s">
        <v>337</v>
      </c>
      <c r="AD25" s="1555" t="s">
        <v>402</v>
      </c>
      <c r="AE25" s="1581" t="s">
        <v>1634</v>
      </c>
      <c r="AF25" s="1542" t="s">
        <v>1079</v>
      </c>
      <c r="AG25" s="1582"/>
      <c r="AK25" s="1497"/>
    </row>
    <row r="26" spans="1:37" s="1511" customFormat="1" ht="20.100000000000001" customHeight="1">
      <c r="A26" s="1580" t="s">
        <v>1635</v>
      </c>
      <c r="F26" s="1580" t="s">
        <v>1636</v>
      </c>
      <c r="M26" s="1497"/>
      <c r="N26" s="1497"/>
      <c r="O26" s="1510"/>
      <c r="Y26" s="1531">
        <v>23</v>
      </c>
      <c r="Z26" s="1526" t="s">
        <v>1347</v>
      </c>
      <c r="AA26" s="1531">
        <v>2</v>
      </c>
      <c r="AB26" s="1541" t="s">
        <v>114</v>
      </c>
      <c r="AC26" s="1528" t="s">
        <v>337</v>
      </c>
      <c r="AD26" s="1541" t="s">
        <v>1132</v>
      </c>
      <c r="AE26" s="1583" t="s">
        <v>1634</v>
      </c>
      <c r="AF26" s="1530" t="s">
        <v>1088</v>
      </c>
      <c r="AG26" s="1582"/>
    </row>
    <row r="27" spans="1:37" s="1511" customFormat="1" ht="20.100000000000001" customHeight="1" thickBot="1">
      <c r="M27" s="1497"/>
      <c r="N27" s="1497"/>
      <c r="O27" s="684" t="s">
        <v>1085</v>
      </c>
      <c r="P27" s="1514" t="s">
        <v>147</v>
      </c>
      <c r="Q27" s="1498"/>
      <c r="S27" s="1584"/>
      <c r="U27" s="1503"/>
      <c r="V27" s="1497"/>
      <c r="W27" s="1497"/>
      <c r="X27" s="1497"/>
      <c r="Y27" s="1531">
        <v>24</v>
      </c>
      <c r="Z27" s="1549" t="s">
        <v>1347</v>
      </c>
      <c r="AA27" s="1585">
        <v>3</v>
      </c>
      <c r="AB27" s="1541" t="s">
        <v>386</v>
      </c>
      <c r="AC27" s="1528" t="s">
        <v>337</v>
      </c>
      <c r="AD27" s="1527" t="s">
        <v>1598</v>
      </c>
      <c r="AE27" s="1583" t="s">
        <v>1634</v>
      </c>
      <c r="AF27" s="1542" t="s">
        <v>1079</v>
      </c>
      <c r="AG27" s="1582"/>
    </row>
    <row r="28" spans="1:37" ht="20.100000000000001" customHeight="1">
      <c r="O28" s="1498"/>
      <c r="P28" s="1521">
        <v>13</v>
      </c>
      <c r="Q28" s="1567"/>
      <c r="R28" s="1514" t="s">
        <v>668</v>
      </c>
      <c r="T28" s="1511"/>
      <c r="U28" s="1497"/>
      <c r="Y28" s="1531">
        <v>25</v>
      </c>
      <c r="Z28" s="1554" t="s">
        <v>1637</v>
      </c>
      <c r="AA28" s="1525">
        <v>1</v>
      </c>
      <c r="AB28" s="1527" t="s">
        <v>15</v>
      </c>
      <c r="AC28" s="1528" t="s">
        <v>337</v>
      </c>
      <c r="AD28" s="1555" t="s">
        <v>18</v>
      </c>
      <c r="AE28" s="1583" t="s">
        <v>1634</v>
      </c>
      <c r="AF28" s="1530" t="s">
        <v>1079</v>
      </c>
      <c r="AG28" s="1582"/>
    </row>
    <row r="29" spans="1:37" ht="20.100000000000001" customHeight="1">
      <c r="O29" s="1498" t="s">
        <v>1070</v>
      </c>
      <c r="P29" s="1539" t="s">
        <v>668</v>
      </c>
      <c r="Q29" s="1546"/>
      <c r="R29" s="1540" t="s">
        <v>1079</v>
      </c>
      <c r="S29" s="1575"/>
      <c r="T29" s="1514" t="s">
        <v>50</v>
      </c>
      <c r="U29" s="1574" t="s">
        <v>602</v>
      </c>
      <c r="V29" s="1576"/>
      <c r="Y29" s="1531">
        <v>26</v>
      </c>
      <c r="Z29" s="1526" t="s">
        <v>1637</v>
      </c>
      <c r="AA29" s="1531">
        <v>2</v>
      </c>
      <c r="AB29" s="1541" t="s">
        <v>668</v>
      </c>
      <c r="AC29" s="1528" t="s">
        <v>337</v>
      </c>
      <c r="AD29" s="1541" t="s">
        <v>147</v>
      </c>
      <c r="AE29" s="1531" t="s">
        <v>1638</v>
      </c>
      <c r="AF29" s="1542" t="s">
        <v>1079</v>
      </c>
      <c r="AG29" s="1582"/>
    </row>
    <row r="30" spans="1:37" ht="20.100000000000001" customHeight="1" thickBot="1">
      <c r="B30" s="1586" t="s">
        <v>1639</v>
      </c>
      <c r="J30" s="1511"/>
      <c r="K30" s="1511"/>
      <c r="L30" s="1511"/>
      <c r="O30" s="1498" t="s">
        <v>1080</v>
      </c>
      <c r="P30" s="1514" t="s">
        <v>128</v>
      </c>
      <c r="Q30" s="683"/>
      <c r="R30" s="1547">
        <v>15</v>
      </c>
      <c r="S30" s="1577"/>
      <c r="T30" s="1557" t="s">
        <v>1625</v>
      </c>
      <c r="U30" s="1511"/>
      <c r="V30" s="1511"/>
      <c r="Y30" s="1531">
        <v>27</v>
      </c>
      <c r="Z30" s="1549" t="s">
        <v>1637</v>
      </c>
      <c r="AA30" s="1531">
        <v>3</v>
      </c>
      <c r="AB30" s="1527" t="s">
        <v>50</v>
      </c>
      <c r="AC30" s="1528" t="s">
        <v>337</v>
      </c>
      <c r="AD30" s="1555" t="s">
        <v>128</v>
      </c>
      <c r="AE30" s="1531" t="s">
        <v>1638</v>
      </c>
      <c r="AF30" s="1530" t="s">
        <v>1079</v>
      </c>
      <c r="AG30" s="1582"/>
    </row>
    <row r="31" spans="1:37" ht="20.100000000000001" customHeight="1">
      <c r="A31" s="685"/>
      <c r="B31" s="1587"/>
      <c r="C31" s="1588"/>
      <c r="D31" s="1588"/>
      <c r="E31" s="1589" t="s">
        <v>1640</v>
      </c>
      <c r="F31" s="1590"/>
      <c r="G31" s="1591"/>
      <c r="H31" s="1592"/>
      <c r="I31" s="1593" t="s">
        <v>1641</v>
      </c>
      <c r="J31" s="1592"/>
      <c r="K31" s="1594"/>
      <c r="L31" s="1588"/>
      <c r="P31" s="1521">
        <v>14</v>
      </c>
      <c r="Q31" s="1570"/>
      <c r="R31" s="1539" t="s">
        <v>50</v>
      </c>
      <c r="S31" s="1578"/>
      <c r="T31" s="1511"/>
      <c r="U31" s="1574" t="s">
        <v>605</v>
      </c>
      <c r="V31" s="1514" t="s">
        <v>668</v>
      </c>
      <c r="Y31" s="1531">
        <v>28</v>
      </c>
      <c r="Z31" s="1554" t="s">
        <v>1642</v>
      </c>
      <c r="AA31" s="1531">
        <v>1</v>
      </c>
      <c r="AB31" s="1541" t="s">
        <v>1132</v>
      </c>
      <c r="AC31" s="1528" t="s">
        <v>337</v>
      </c>
      <c r="AD31" s="1555" t="s">
        <v>402</v>
      </c>
      <c r="AE31" s="1531" t="s">
        <v>1569</v>
      </c>
      <c r="AF31" s="1542" t="s">
        <v>1079</v>
      </c>
      <c r="AG31" s="1582"/>
    </row>
    <row r="32" spans="1:37" ht="20.100000000000001" customHeight="1">
      <c r="A32" s="1596" t="s">
        <v>614</v>
      </c>
      <c r="B32" s="1596" t="s">
        <v>1366</v>
      </c>
      <c r="C32" s="1596" t="s">
        <v>1643</v>
      </c>
      <c r="D32" s="1596" t="s">
        <v>370</v>
      </c>
      <c r="E32" s="1597" t="s">
        <v>377</v>
      </c>
      <c r="F32" s="1597" t="s">
        <v>1644</v>
      </c>
      <c r="G32" s="1598" t="s">
        <v>13</v>
      </c>
      <c r="H32" s="1598" t="s">
        <v>379</v>
      </c>
      <c r="I32" s="1598" t="s">
        <v>1595</v>
      </c>
      <c r="J32" s="1598" t="s">
        <v>1083</v>
      </c>
      <c r="K32" s="1598" t="s">
        <v>1595</v>
      </c>
      <c r="L32" s="1595" t="s">
        <v>25</v>
      </c>
      <c r="O32" s="1498" t="s">
        <v>1091</v>
      </c>
      <c r="P32" s="1539" t="s">
        <v>50</v>
      </c>
      <c r="Q32" s="683"/>
      <c r="R32" s="1557" t="s">
        <v>1079</v>
      </c>
      <c r="S32" s="1571">
        <v>-9</v>
      </c>
      <c r="T32" s="1514" t="s">
        <v>147</v>
      </c>
      <c r="U32" s="1510"/>
      <c r="V32" s="1511"/>
      <c r="Y32" s="1531">
        <v>29</v>
      </c>
      <c r="Z32" s="1526" t="s">
        <v>1642</v>
      </c>
      <c r="AA32" s="1531">
        <v>2</v>
      </c>
      <c r="AB32" s="1555" t="s">
        <v>18</v>
      </c>
      <c r="AC32" s="1528" t="s">
        <v>337</v>
      </c>
      <c r="AD32" s="1527" t="s">
        <v>1598</v>
      </c>
      <c r="AE32" s="1531" t="s">
        <v>1569</v>
      </c>
      <c r="AF32" s="1530" t="s">
        <v>1079</v>
      </c>
      <c r="AG32" s="1582"/>
    </row>
    <row r="33" spans="1:33" ht="20.100000000000001" customHeight="1">
      <c r="A33" s="1606">
        <v>2</v>
      </c>
      <c r="B33" s="1600" t="s">
        <v>15</v>
      </c>
      <c r="C33" s="1601" t="s">
        <v>1669</v>
      </c>
      <c r="D33" s="1602" t="s">
        <v>716</v>
      </c>
      <c r="E33" s="1603">
        <v>5</v>
      </c>
      <c r="F33" s="1603">
        <v>0</v>
      </c>
      <c r="G33" s="1642"/>
      <c r="H33" s="1643"/>
      <c r="I33" s="1644"/>
      <c r="J33" s="1643"/>
      <c r="K33" s="1645"/>
      <c r="L33" s="1599">
        <v>1</v>
      </c>
      <c r="P33" s="1511"/>
      <c r="Q33" s="1511"/>
      <c r="R33" s="1511"/>
      <c r="S33" s="1571"/>
      <c r="T33" s="1521">
        <v>16</v>
      </c>
      <c r="U33" s="1574" t="s">
        <v>608</v>
      </c>
      <c r="V33" s="1514" t="s">
        <v>147</v>
      </c>
      <c r="Y33" s="1531">
        <v>30</v>
      </c>
      <c r="Z33" s="1526" t="s">
        <v>1642</v>
      </c>
      <c r="AA33" s="1531">
        <v>3</v>
      </c>
      <c r="AB33" s="1541" t="s">
        <v>147</v>
      </c>
      <c r="AC33" s="1528" t="s">
        <v>337</v>
      </c>
      <c r="AD33" s="1555" t="s">
        <v>128</v>
      </c>
      <c r="AE33" s="1531" t="s">
        <v>1645</v>
      </c>
      <c r="AF33" s="1542" t="s">
        <v>1646</v>
      </c>
      <c r="AG33" s="1542" t="s">
        <v>1647</v>
      </c>
    </row>
    <row r="34" spans="1:33" ht="20.100000000000001" customHeight="1" thickBot="1">
      <c r="A34" s="1606">
        <v>1</v>
      </c>
      <c r="B34" s="1600" t="s">
        <v>115</v>
      </c>
      <c r="C34" s="1601" t="s">
        <v>1668</v>
      </c>
      <c r="D34" s="1602" t="s">
        <v>716</v>
      </c>
      <c r="E34" s="1603">
        <v>5</v>
      </c>
      <c r="F34" s="1603">
        <v>1</v>
      </c>
      <c r="G34" s="1642"/>
      <c r="H34" s="1643"/>
      <c r="I34" s="1644"/>
      <c r="J34" s="1643"/>
      <c r="K34" s="1645"/>
      <c r="L34" s="1599">
        <v>2</v>
      </c>
      <c r="O34" s="1498"/>
      <c r="S34" s="1571">
        <v>-10</v>
      </c>
      <c r="T34" s="1539" t="s">
        <v>128</v>
      </c>
      <c r="U34" s="1511"/>
      <c r="V34" s="1557" t="s">
        <v>1647</v>
      </c>
      <c r="Y34" s="1531">
        <v>31</v>
      </c>
      <c r="Z34" s="1549" t="s">
        <v>1648</v>
      </c>
      <c r="AA34" s="1531">
        <v>3</v>
      </c>
      <c r="AB34" s="1527" t="s">
        <v>50</v>
      </c>
      <c r="AC34" s="1528" t="s">
        <v>337</v>
      </c>
      <c r="AD34" s="1541" t="s">
        <v>668</v>
      </c>
      <c r="AE34" s="1531" t="s">
        <v>1649</v>
      </c>
      <c r="AF34" s="1542" t="s">
        <v>1646</v>
      </c>
      <c r="AG34" s="1542" t="s">
        <v>1625</v>
      </c>
    </row>
    <row r="35" spans="1:33" ht="20.100000000000001" customHeight="1">
      <c r="A35" s="1606">
        <v>3</v>
      </c>
      <c r="B35" s="1607" t="s">
        <v>114</v>
      </c>
      <c r="C35" s="1601" t="s">
        <v>1669</v>
      </c>
      <c r="D35" s="1602" t="s">
        <v>1650</v>
      </c>
      <c r="E35" s="1603">
        <v>5</v>
      </c>
      <c r="F35" s="1603">
        <v>1</v>
      </c>
      <c r="G35" s="1642"/>
      <c r="H35" s="1643"/>
      <c r="I35" s="1644"/>
      <c r="J35" s="1643"/>
      <c r="K35" s="1645"/>
      <c r="L35" s="1599">
        <v>3</v>
      </c>
      <c r="O35" s="1510"/>
      <c r="S35" s="1505"/>
      <c r="T35" s="1511"/>
      <c r="U35" s="1574" t="s">
        <v>611</v>
      </c>
      <c r="V35" s="1514" t="s">
        <v>128</v>
      </c>
      <c r="Y35" s="1531">
        <v>32</v>
      </c>
      <c r="Z35" s="1554" t="s">
        <v>1651</v>
      </c>
      <c r="AA35" s="1531">
        <v>1</v>
      </c>
      <c r="AB35" s="1527" t="s">
        <v>115</v>
      </c>
      <c r="AC35" s="1528" t="s">
        <v>337</v>
      </c>
      <c r="AD35" s="1541" t="s">
        <v>114</v>
      </c>
      <c r="AE35" s="1608" t="s">
        <v>1568</v>
      </c>
      <c r="AF35" s="1542" t="s">
        <v>1079</v>
      </c>
      <c r="AG35" s="1582"/>
    </row>
    <row r="36" spans="1:33" ht="20.100000000000001" customHeight="1">
      <c r="A36" s="1606">
        <v>4</v>
      </c>
      <c r="B36" s="1607" t="s">
        <v>386</v>
      </c>
      <c r="C36" s="1601" t="s">
        <v>1670</v>
      </c>
      <c r="D36" s="1602" t="s">
        <v>1650</v>
      </c>
      <c r="E36" s="1603">
        <v>4</v>
      </c>
      <c r="F36" s="1603">
        <v>2</v>
      </c>
      <c r="G36" s="1642"/>
      <c r="H36" s="1643"/>
      <c r="I36" s="1644"/>
      <c r="J36" s="1643"/>
      <c r="K36" s="1645"/>
      <c r="L36" s="1609">
        <v>4</v>
      </c>
      <c r="O36" s="1498"/>
      <c r="S36" s="1511"/>
      <c r="T36" s="1511"/>
      <c r="U36" s="1511"/>
      <c r="V36" s="1511"/>
      <c r="Y36" s="1531">
        <v>33</v>
      </c>
      <c r="Z36" s="1526" t="s">
        <v>1651</v>
      </c>
      <c r="AA36" s="1531">
        <v>2</v>
      </c>
      <c r="AB36" s="1527" t="s">
        <v>15</v>
      </c>
      <c r="AC36" s="1528" t="s">
        <v>337</v>
      </c>
      <c r="AD36" s="1541" t="s">
        <v>386</v>
      </c>
      <c r="AE36" s="1608" t="s">
        <v>1568</v>
      </c>
      <c r="AF36" s="1530" t="s">
        <v>1079</v>
      </c>
      <c r="AG36" s="1610"/>
    </row>
    <row r="37" spans="1:33" ht="20.100000000000001" customHeight="1" thickBot="1">
      <c r="A37" s="1606">
        <v>8</v>
      </c>
      <c r="B37" s="1600" t="s">
        <v>1132</v>
      </c>
      <c r="C37" s="1601" t="s">
        <v>1672</v>
      </c>
      <c r="D37" s="1602" t="s">
        <v>1652</v>
      </c>
      <c r="E37" s="1603">
        <v>3</v>
      </c>
      <c r="F37" s="1603">
        <v>2</v>
      </c>
      <c r="G37" s="1642"/>
      <c r="H37" s="1646"/>
      <c r="I37" s="1647"/>
      <c r="J37" s="1646"/>
      <c r="K37" s="1647"/>
      <c r="L37" s="1609">
        <v>5</v>
      </c>
      <c r="O37" s="1498"/>
      <c r="T37" s="1511"/>
      <c r="Y37" s="1531">
        <v>34</v>
      </c>
      <c r="Z37" s="1549" t="s">
        <v>1653</v>
      </c>
      <c r="AA37" s="1525">
        <v>3</v>
      </c>
      <c r="AB37" s="1555" t="s">
        <v>402</v>
      </c>
      <c r="AC37" s="1528" t="s">
        <v>337</v>
      </c>
      <c r="AD37" s="1527" t="s">
        <v>1598</v>
      </c>
      <c r="AE37" s="1531" t="s">
        <v>1573</v>
      </c>
      <c r="AF37" s="1542" t="s">
        <v>1646</v>
      </c>
      <c r="AG37" s="1542" t="s">
        <v>1630</v>
      </c>
    </row>
    <row r="38" spans="1:33" ht="20.100000000000001" customHeight="1">
      <c r="A38" s="1606">
        <v>7</v>
      </c>
      <c r="B38" s="1607" t="s">
        <v>18</v>
      </c>
      <c r="C38" s="1601" t="s">
        <v>1671</v>
      </c>
      <c r="D38" s="1602" t="s">
        <v>1652</v>
      </c>
      <c r="E38" s="1603">
        <v>3</v>
      </c>
      <c r="F38" s="1603">
        <v>3</v>
      </c>
      <c r="G38" s="1642"/>
      <c r="H38" s="1643"/>
      <c r="I38" s="1644"/>
      <c r="J38" s="1643"/>
      <c r="K38" s="1645"/>
      <c r="L38" s="1609">
        <v>6</v>
      </c>
      <c r="O38" s="1498"/>
      <c r="P38" s="1612"/>
      <c r="Q38" s="1613" t="s">
        <v>616</v>
      </c>
      <c r="R38" s="1614" t="s">
        <v>1366</v>
      </c>
      <c r="S38" s="1615"/>
      <c r="T38" s="1616" t="s">
        <v>1654</v>
      </c>
      <c r="U38" s="1616" t="s">
        <v>13</v>
      </c>
      <c r="V38" s="1617" t="s">
        <v>1655</v>
      </c>
      <c r="Y38" s="1531">
        <v>35</v>
      </c>
      <c r="Z38" s="1554" t="s">
        <v>506</v>
      </c>
      <c r="AA38" s="1531">
        <v>1</v>
      </c>
      <c r="AB38" s="1527" t="s">
        <v>15</v>
      </c>
      <c r="AC38" s="1528" t="s">
        <v>337</v>
      </c>
      <c r="AD38" s="1527" t="s">
        <v>115</v>
      </c>
      <c r="AE38" s="1618" t="s">
        <v>1576</v>
      </c>
      <c r="AF38" s="1542" t="s">
        <v>1088</v>
      </c>
      <c r="AG38" s="1582"/>
    </row>
    <row r="39" spans="1:33" ht="20.100000000000001" customHeight="1">
      <c r="A39" s="1606">
        <v>6</v>
      </c>
      <c r="B39" s="1607" t="s">
        <v>402</v>
      </c>
      <c r="C39" s="1601" t="s">
        <v>1671</v>
      </c>
      <c r="D39" s="1602" t="s">
        <v>1652</v>
      </c>
      <c r="E39" s="1603">
        <v>3</v>
      </c>
      <c r="F39" s="1603">
        <v>3</v>
      </c>
      <c r="G39" s="1642"/>
      <c r="H39" s="1643"/>
      <c r="I39" s="1644"/>
      <c r="J39" s="1643"/>
      <c r="K39" s="1645"/>
      <c r="L39" s="1609">
        <v>7</v>
      </c>
      <c r="O39" s="1498"/>
      <c r="P39" s="1619"/>
      <c r="Q39" s="1620"/>
      <c r="R39" s="1621"/>
      <c r="S39" s="1620"/>
      <c r="T39" s="1498"/>
      <c r="U39" s="1498"/>
      <c r="V39" s="1622"/>
      <c r="Y39" s="1531">
        <v>36</v>
      </c>
      <c r="Z39" s="1554" t="s">
        <v>506</v>
      </c>
      <c r="AA39" s="1531">
        <v>2</v>
      </c>
      <c r="AB39" s="1541" t="s">
        <v>114</v>
      </c>
      <c r="AC39" s="1528" t="s">
        <v>337</v>
      </c>
      <c r="AD39" s="1541" t="s">
        <v>386</v>
      </c>
      <c r="AE39" s="1618" t="s">
        <v>1572</v>
      </c>
      <c r="AF39" s="1542" t="s">
        <v>1079</v>
      </c>
      <c r="AG39" s="1582"/>
    </row>
    <row r="40" spans="1:33" ht="20.100000000000001" customHeight="1" thickBot="1">
      <c r="A40" s="1606">
        <v>5</v>
      </c>
      <c r="B40" s="1600" t="s">
        <v>1598</v>
      </c>
      <c r="C40" s="1601" t="s">
        <v>1668</v>
      </c>
      <c r="D40" s="1623" t="s">
        <v>1652</v>
      </c>
      <c r="E40" s="1624">
        <v>2</v>
      </c>
      <c r="F40" s="1624">
        <v>4</v>
      </c>
      <c r="G40" s="1648"/>
      <c r="H40" s="1649"/>
      <c r="I40" s="1650"/>
      <c r="J40" s="1649"/>
      <c r="K40" s="1651"/>
      <c r="L40" s="1609">
        <v>8</v>
      </c>
      <c r="P40" s="1619"/>
      <c r="Q40" s="1574" t="s">
        <v>570</v>
      </c>
      <c r="R40" s="1514" t="s">
        <v>834</v>
      </c>
      <c r="S40" s="1620"/>
      <c r="T40" s="1625" t="s">
        <v>1656</v>
      </c>
      <c r="U40" s="1498">
        <v>0</v>
      </c>
      <c r="V40" s="1626" t="s">
        <v>1657</v>
      </c>
      <c r="Y40" s="1531">
        <v>37</v>
      </c>
      <c r="Z40" s="1526" t="s">
        <v>506</v>
      </c>
      <c r="AA40" s="1531">
        <v>3</v>
      </c>
      <c r="AB40" s="1541" t="s">
        <v>1132</v>
      </c>
      <c r="AC40" s="1528" t="s">
        <v>337</v>
      </c>
      <c r="AD40" s="1555" t="s">
        <v>18</v>
      </c>
      <c r="AE40" s="1525" t="s">
        <v>1574</v>
      </c>
      <c r="AF40" s="1542" t="s">
        <v>1646</v>
      </c>
      <c r="AG40" s="1542" t="s">
        <v>1625</v>
      </c>
    </row>
    <row r="41" spans="1:33" ht="20.100000000000001" customHeight="1">
      <c r="A41" s="1606">
        <v>12</v>
      </c>
      <c r="B41" s="1600" t="s">
        <v>50</v>
      </c>
      <c r="C41" s="1601" t="s">
        <v>1672</v>
      </c>
      <c r="D41" s="1627" t="s">
        <v>1658</v>
      </c>
      <c r="E41" s="1628" t="s">
        <v>162</v>
      </c>
      <c r="F41" s="1628" t="s">
        <v>162</v>
      </c>
      <c r="G41" s="1629" t="s">
        <v>469</v>
      </c>
      <c r="H41" s="1536" t="s">
        <v>1659</v>
      </c>
      <c r="I41" s="1604">
        <v>0</v>
      </c>
      <c r="J41" s="1536" t="s">
        <v>1660</v>
      </c>
      <c r="K41" s="1605">
        <v>0.57999999999999996</v>
      </c>
      <c r="L41" s="1609">
        <v>9</v>
      </c>
      <c r="O41" s="1498"/>
      <c r="P41" s="1619"/>
      <c r="Q41" s="1630"/>
      <c r="R41" s="1630"/>
      <c r="S41" s="1620"/>
      <c r="T41" s="1498"/>
      <c r="U41" s="1498"/>
      <c r="V41" s="1622"/>
      <c r="Y41" s="1579" t="s">
        <v>1632</v>
      </c>
      <c r="AA41" s="1631"/>
      <c r="AB41" s="1632"/>
      <c r="AC41" s="1631"/>
      <c r="AD41" s="1632"/>
      <c r="AE41" s="1631"/>
      <c r="AF41" s="1631"/>
    </row>
    <row r="42" spans="1:33" ht="20.100000000000001" customHeight="1">
      <c r="A42" s="1606">
        <v>10</v>
      </c>
      <c r="B42" s="1633" t="s">
        <v>668</v>
      </c>
      <c r="C42" s="1601" t="s">
        <v>1669</v>
      </c>
      <c r="D42" s="1602" t="s">
        <v>1658</v>
      </c>
      <c r="E42" s="1611" t="s">
        <v>162</v>
      </c>
      <c r="F42" s="1611" t="s">
        <v>167</v>
      </c>
      <c r="G42" s="1535" t="s">
        <v>167</v>
      </c>
      <c r="H42" s="1545" t="s">
        <v>1661</v>
      </c>
      <c r="I42" s="1604">
        <v>0.5</v>
      </c>
      <c r="J42" s="1545" t="s">
        <v>1662</v>
      </c>
      <c r="K42" s="1605">
        <v>1.1000000000000001</v>
      </c>
      <c r="L42" s="1609">
        <v>10</v>
      </c>
      <c r="O42" s="1510"/>
      <c r="P42" s="1619"/>
      <c r="Q42" s="1574" t="s">
        <v>574</v>
      </c>
      <c r="R42" s="1514" t="s">
        <v>131</v>
      </c>
      <c r="S42" s="1620"/>
      <c r="T42" s="1625" t="s">
        <v>1656</v>
      </c>
      <c r="U42" s="1498">
        <v>0</v>
      </c>
      <c r="V42" s="1626" t="s">
        <v>1663</v>
      </c>
      <c r="W42" s="1503"/>
      <c r="Y42" s="1580" t="s">
        <v>1664</v>
      </c>
      <c r="Z42" s="1631"/>
      <c r="AA42" s="1631"/>
      <c r="AB42" s="1632"/>
      <c r="AC42" s="1631"/>
      <c r="AD42" s="1632"/>
      <c r="AE42" s="1631"/>
      <c r="AF42" s="1631"/>
    </row>
    <row r="43" spans="1:33" ht="20.100000000000001" customHeight="1">
      <c r="A43" s="1606">
        <v>9</v>
      </c>
      <c r="B43" s="1633" t="s">
        <v>147</v>
      </c>
      <c r="C43" s="1601" t="s">
        <v>1670</v>
      </c>
      <c r="D43" s="1602" t="s">
        <v>1658</v>
      </c>
      <c r="E43" s="1611" t="s">
        <v>162</v>
      </c>
      <c r="F43" s="1611" t="s">
        <v>167</v>
      </c>
      <c r="G43" s="1535" t="s">
        <v>159</v>
      </c>
      <c r="H43" s="1536" t="s">
        <v>453</v>
      </c>
      <c r="I43" s="1604">
        <v>0.75</v>
      </c>
      <c r="J43" s="1545" t="s">
        <v>1665</v>
      </c>
      <c r="K43" s="1605">
        <v>0.82</v>
      </c>
      <c r="L43" s="1609">
        <v>11</v>
      </c>
      <c r="O43" s="1510"/>
      <c r="P43" s="1619"/>
      <c r="Q43" s="1630"/>
      <c r="R43" s="1630"/>
      <c r="S43" s="1620"/>
      <c r="T43" s="1498"/>
      <c r="U43" s="1498"/>
      <c r="V43" s="1622"/>
      <c r="Y43" s="1580" t="s">
        <v>1635</v>
      </c>
      <c r="Z43" s="1631"/>
      <c r="AA43" s="1631"/>
      <c r="AB43" s="1632"/>
      <c r="AC43" s="1631"/>
      <c r="AD43" s="1632"/>
      <c r="AE43" s="1631"/>
      <c r="AF43" s="1631"/>
    </row>
    <row r="44" spans="1:33" ht="20.100000000000001" customHeight="1">
      <c r="A44" s="1606">
        <v>11</v>
      </c>
      <c r="B44" s="1633" t="s">
        <v>128</v>
      </c>
      <c r="C44" s="1601" t="s">
        <v>1671</v>
      </c>
      <c r="D44" s="1602" t="s">
        <v>1658</v>
      </c>
      <c r="E44" s="1611" t="s">
        <v>164</v>
      </c>
      <c r="F44" s="1611" t="s">
        <v>159</v>
      </c>
      <c r="G44" s="1535" t="s">
        <v>167</v>
      </c>
      <c r="H44" s="1536" t="s">
        <v>1661</v>
      </c>
      <c r="I44" s="1604">
        <v>0.5</v>
      </c>
      <c r="J44" s="1536" t="s">
        <v>1666</v>
      </c>
      <c r="K44" s="1605">
        <v>0.78</v>
      </c>
      <c r="L44" s="1609">
        <v>12</v>
      </c>
      <c r="O44" s="1510"/>
      <c r="P44" s="1619"/>
      <c r="Q44" s="1574" t="s">
        <v>579</v>
      </c>
      <c r="R44" s="1514" t="s">
        <v>145</v>
      </c>
      <c r="S44" s="1620"/>
      <c r="T44" s="1625" t="s">
        <v>1656</v>
      </c>
      <c r="U44" s="1498">
        <v>0</v>
      </c>
      <c r="V44" s="1626" t="s">
        <v>1667</v>
      </c>
      <c r="Y44" s="1580" t="s">
        <v>1636</v>
      </c>
      <c r="Z44" s="1631"/>
      <c r="AA44" s="1631"/>
      <c r="AB44" s="1632"/>
      <c r="AC44" s="1631"/>
      <c r="AD44" s="1632"/>
      <c r="AE44" s="1631"/>
      <c r="AF44" s="1631"/>
    </row>
    <row r="45" spans="1:33" ht="20.100000000000001" customHeight="1">
      <c r="A45" s="1606">
        <v>13</v>
      </c>
      <c r="B45" s="1633" t="s">
        <v>834</v>
      </c>
      <c r="C45" s="1601" t="s">
        <v>1674</v>
      </c>
      <c r="D45" s="1602" t="s">
        <v>1658</v>
      </c>
      <c r="E45" s="1611" t="s">
        <v>469</v>
      </c>
      <c r="F45" s="1611" t="s">
        <v>167</v>
      </c>
      <c r="G45" s="1535" t="s">
        <v>469</v>
      </c>
      <c r="H45" s="1536" t="s">
        <v>1603</v>
      </c>
      <c r="I45" s="1536" t="s">
        <v>469</v>
      </c>
      <c r="J45" s="1536" t="s">
        <v>1604</v>
      </c>
      <c r="K45" s="1542" t="s">
        <v>1605</v>
      </c>
      <c r="L45" s="1609">
        <v>13</v>
      </c>
      <c r="O45" s="1510"/>
      <c r="P45" s="1634"/>
      <c r="Q45" s="1635"/>
      <c r="R45" s="1635"/>
      <c r="S45" s="1636"/>
      <c r="T45" s="1637"/>
      <c r="U45" s="1637"/>
      <c r="V45" s="1638"/>
      <c r="Z45" s="1631"/>
      <c r="AA45" s="1631"/>
      <c r="AB45" s="1631"/>
      <c r="AC45" s="1631"/>
      <c r="AD45" s="1631"/>
      <c r="AE45" s="1631"/>
      <c r="AF45" s="1631"/>
    </row>
    <row r="46" spans="1:33" ht="20.100000000000001" customHeight="1">
      <c r="A46" s="1606">
        <v>15</v>
      </c>
      <c r="B46" s="1633" t="s">
        <v>131</v>
      </c>
      <c r="C46" s="1601" t="s">
        <v>1673</v>
      </c>
      <c r="D46" s="1602" t="s">
        <v>1658</v>
      </c>
      <c r="E46" s="1603">
        <v>0</v>
      </c>
      <c r="F46" s="1611" t="s">
        <v>167</v>
      </c>
      <c r="G46" s="1535" t="s">
        <v>469</v>
      </c>
      <c r="H46" s="1536" t="s">
        <v>1603</v>
      </c>
      <c r="I46" s="1536" t="s">
        <v>469</v>
      </c>
      <c r="J46" s="1536" t="s">
        <v>1620</v>
      </c>
      <c r="K46" s="1542" t="s">
        <v>1621</v>
      </c>
      <c r="L46" s="1609">
        <v>14</v>
      </c>
      <c r="O46" s="1510"/>
      <c r="T46" s="1511"/>
      <c r="W46" s="1503"/>
      <c r="Y46" s="1631"/>
    </row>
    <row r="47" spans="1:33">
      <c r="A47" s="1606">
        <v>14</v>
      </c>
      <c r="B47" s="1633" t="s">
        <v>145</v>
      </c>
      <c r="C47" s="1601" t="s">
        <v>1671</v>
      </c>
      <c r="D47" s="1602" t="s">
        <v>1658</v>
      </c>
      <c r="E47" s="1603">
        <v>0</v>
      </c>
      <c r="F47" s="1611" t="s">
        <v>167</v>
      </c>
      <c r="G47" s="1535" t="s">
        <v>469</v>
      </c>
      <c r="H47" s="1536" t="s">
        <v>1603</v>
      </c>
      <c r="I47" s="1536" t="s">
        <v>469</v>
      </c>
      <c r="J47" s="1536" t="s">
        <v>1614</v>
      </c>
      <c r="K47" s="1542" t="s">
        <v>1615</v>
      </c>
      <c r="L47" s="1609">
        <v>15</v>
      </c>
      <c r="O47" s="1510"/>
      <c r="T47" s="1511"/>
      <c r="Y47" s="683"/>
      <c r="Z47" s="683" t="s">
        <v>61</v>
      </c>
      <c r="AA47" s="683"/>
      <c r="AB47" s="691"/>
      <c r="AC47" s="683"/>
      <c r="AD47" s="691"/>
      <c r="AE47" s="683" t="s">
        <v>132</v>
      </c>
      <c r="AF47" s="684"/>
      <c r="AG47" s="684"/>
    </row>
    <row r="48" spans="1:33" ht="18.75">
      <c r="A48" s="1606"/>
      <c r="B48" s="1633"/>
      <c r="C48" s="1601"/>
      <c r="D48" s="1602"/>
      <c r="E48" s="1603"/>
      <c r="F48" s="1611"/>
      <c r="G48" s="1535"/>
      <c r="H48" s="1536"/>
      <c r="I48" s="1536"/>
      <c r="J48" s="1536"/>
      <c r="K48" s="1542"/>
      <c r="L48" s="1609"/>
      <c r="O48" s="1510"/>
      <c r="T48" s="1511"/>
      <c r="V48" s="1511"/>
      <c r="W48" s="1511"/>
      <c r="Y48" s="1580"/>
      <c r="Z48" s="1580"/>
      <c r="AA48" s="1580"/>
      <c r="AB48" s="1639"/>
      <c r="AC48" s="1580"/>
      <c r="AD48" s="1639"/>
      <c r="AE48" s="1580"/>
      <c r="AF48" s="1580"/>
      <c r="AG48" s="1640"/>
    </row>
    <row r="49" spans="2:33" ht="18.75">
      <c r="O49" s="1510"/>
      <c r="T49" s="1511"/>
      <c r="W49" s="1511"/>
      <c r="Y49" s="1580"/>
      <c r="Z49" s="1580"/>
      <c r="AA49" s="1580"/>
      <c r="AB49" s="1639"/>
      <c r="AC49" s="1580"/>
      <c r="AD49" s="1639"/>
      <c r="AE49" s="1580"/>
      <c r="AF49" s="1580"/>
      <c r="AG49" s="1640"/>
    </row>
    <row r="50" spans="2:33" ht="18.75">
      <c r="O50" s="1510"/>
      <c r="P50" s="1511"/>
      <c r="Q50" s="1511"/>
      <c r="R50" s="1511"/>
      <c r="S50" s="1511"/>
      <c r="V50" s="1511"/>
      <c r="W50" s="1511"/>
      <c r="Y50" s="1580"/>
      <c r="Z50" s="1580"/>
      <c r="AA50" s="1580"/>
      <c r="AB50" s="1639"/>
      <c r="AC50" s="1580"/>
      <c r="AD50" s="1639"/>
      <c r="AE50" s="1580"/>
      <c r="AF50" s="1580"/>
      <c r="AG50" s="1640"/>
    </row>
    <row r="51" spans="2:33" ht="18.75">
      <c r="B51" s="1503" t="s">
        <v>61</v>
      </c>
      <c r="C51" s="684"/>
      <c r="I51" s="1641" t="s">
        <v>132</v>
      </c>
      <c r="O51" s="1510"/>
      <c r="S51" s="1497"/>
      <c r="V51" s="1511"/>
      <c r="W51" s="1511"/>
      <c r="Y51" s="1580"/>
      <c r="Z51" s="1580"/>
      <c r="AA51" s="1580"/>
      <c r="AB51" s="1639"/>
      <c r="AC51" s="1580"/>
      <c r="AD51" s="1639"/>
      <c r="AE51" s="1580"/>
      <c r="AF51" s="1580"/>
      <c r="AG51" s="1640"/>
    </row>
    <row r="52" spans="2:33" ht="18.75">
      <c r="U52" s="1511"/>
      <c r="V52" s="1511"/>
      <c r="Y52" s="1580"/>
      <c r="Z52" s="1580"/>
      <c r="AA52" s="1580"/>
      <c r="AB52" s="1639"/>
      <c r="AC52" s="1580"/>
      <c r="AD52" s="1639"/>
      <c r="AE52" s="1580"/>
      <c r="AF52" s="1580"/>
      <c r="AG52" s="1640"/>
    </row>
    <row r="53" spans="2:33" ht="18.75">
      <c r="U53" s="1497"/>
      <c r="Y53" s="1580"/>
      <c r="Z53" s="1580"/>
      <c r="AA53" s="1580"/>
      <c r="AB53" s="1639"/>
      <c r="AC53" s="1580"/>
      <c r="AD53" s="1639"/>
      <c r="AE53" s="1580"/>
      <c r="AF53" s="1580"/>
      <c r="AG53" s="1640"/>
    </row>
    <row r="54" spans="2:33" ht="18.75">
      <c r="Y54" s="1580"/>
      <c r="Z54" s="1580"/>
      <c r="AA54" s="1580"/>
      <c r="AB54" s="1639"/>
      <c r="AC54" s="1580"/>
      <c r="AD54" s="1639"/>
      <c r="AE54" s="1580"/>
      <c r="AF54" s="1580"/>
      <c r="AG54" s="1640"/>
    </row>
    <row r="55" spans="2:33" ht="18.75">
      <c r="Y55" s="1580"/>
      <c r="Z55" s="1580"/>
      <c r="AA55" s="1580"/>
      <c r="AB55" s="1639"/>
      <c r="AC55" s="1580"/>
      <c r="AD55" s="1639"/>
      <c r="AE55" s="1580"/>
      <c r="AF55" s="1580"/>
      <c r="AG55" s="1640"/>
    </row>
    <row r="56" spans="2:33" ht="18.75">
      <c r="Y56" s="1580"/>
      <c r="Z56" s="1580"/>
      <c r="AA56" s="1580"/>
      <c r="AB56" s="1639"/>
      <c r="AC56" s="1580"/>
      <c r="AD56" s="1639"/>
      <c r="AE56" s="1580"/>
      <c r="AF56" s="1580"/>
      <c r="AG56" s="1640"/>
    </row>
    <row r="57" spans="2:33" ht="18.75">
      <c r="Y57" s="1580"/>
      <c r="Z57" s="1580"/>
      <c r="AA57" s="1580"/>
      <c r="AB57" s="1639"/>
      <c r="AC57" s="1580"/>
      <c r="AD57" s="1639"/>
      <c r="AE57" s="1580"/>
      <c r="AF57" s="1580"/>
      <c r="AG57" s="1640"/>
    </row>
    <row r="58" spans="2:33" ht="18.75">
      <c r="Y58" s="1580"/>
      <c r="Z58" s="1580"/>
      <c r="AA58" s="1580"/>
      <c r="AB58" s="1639"/>
      <c r="AC58" s="1580"/>
      <c r="AD58" s="1639"/>
      <c r="AE58" s="1580"/>
      <c r="AF58" s="1580"/>
      <c r="AG58" s="1640"/>
    </row>
    <row r="59" spans="2:33" ht="18.75">
      <c r="Y59" s="1580"/>
      <c r="Z59" s="1580"/>
      <c r="AA59" s="1580"/>
      <c r="AB59" s="1639"/>
      <c r="AC59" s="1580"/>
      <c r="AD59" s="1639"/>
      <c r="AE59" s="1580"/>
      <c r="AF59" s="1580"/>
      <c r="AG59" s="1640"/>
    </row>
    <row r="60" spans="2:33" ht="18.75">
      <c r="Y60" s="1580"/>
      <c r="Z60" s="1580"/>
      <c r="AA60" s="1580"/>
      <c r="AB60" s="1639"/>
      <c r="AC60" s="1580"/>
      <c r="AD60" s="1639"/>
      <c r="AE60" s="1580"/>
      <c r="AF60" s="1580"/>
      <c r="AG60" s="1640"/>
    </row>
    <row r="61" spans="2:33" ht="18.75">
      <c r="Y61" s="1580"/>
      <c r="Z61" s="1580"/>
      <c r="AA61" s="1580"/>
      <c r="AB61" s="1639"/>
      <c r="AC61" s="1580"/>
      <c r="AD61" s="1639"/>
      <c r="AE61" s="1580"/>
      <c r="AF61" s="1580"/>
      <c r="AG61" s="1640"/>
    </row>
    <row r="62" spans="2:33" ht="18.75">
      <c r="Y62" s="1580"/>
      <c r="Z62" s="1580"/>
      <c r="AA62" s="1580"/>
      <c r="AB62" s="1639"/>
      <c r="AC62" s="1580"/>
      <c r="AD62" s="1639"/>
      <c r="AE62" s="1580"/>
      <c r="AF62" s="1580"/>
      <c r="AG62" s="1640"/>
    </row>
    <row r="63" spans="2:33" ht="18.75">
      <c r="Y63" s="1580"/>
      <c r="Z63" s="1580"/>
      <c r="AA63" s="1580"/>
      <c r="AB63" s="1639"/>
      <c r="AC63" s="1580"/>
      <c r="AD63" s="1639"/>
      <c r="AE63" s="1580"/>
      <c r="AF63" s="1580"/>
      <c r="AG63" s="1640"/>
    </row>
    <row r="64" spans="2:33" ht="18.75">
      <c r="Y64" s="1580"/>
      <c r="Z64" s="1580"/>
      <c r="AA64" s="1580"/>
      <c r="AB64" s="1639"/>
      <c r="AC64" s="1580"/>
      <c r="AD64" s="1639"/>
      <c r="AE64" s="1580"/>
      <c r="AF64" s="1580"/>
      <c r="AG64" s="1640"/>
    </row>
    <row r="65" spans="25:33" ht="18.75">
      <c r="Y65" s="1580"/>
      <c r="Z65" s="1580"/>
      <c r="AA65" s="1580"/>
      <c r="AB65" s="1639"/>
      <c r="AC65" s="1580"/>
      <c r="AD65" s="1639"/>
      <c r="AE65" s="1580"/>
      <c r="AF65" s="1580"/>
      <c r="AG65" s="1640"/>
    </row>
    <row r="66" spans="25:33" ht="18.75">
      <c r="Y66" s="1580"/>
      <c r="Z66" s="1580"/>
      <c r="AA66" s="1580"/>
      <c r="AB66" s="1639"/>
      <c r="AC66" s="1580"/>
      <c r="AD66" s="1639"/>
      <c r="AE66" s="1580"/>
      <c r="AF66" s="1580"/>
      <c r="AG66" s="1640"/>
    </row>
    <row r="67" spans="25:33" ht="18.75">
      <c r="Y67" s="1580"/>
      <c r="Z67" s="1580"/>
      <c r="AA67" s="1580"/>
      <c r="AB67" s="1639"/>
      <c r="AC67" s="1580"/>
      <c r="AD67" s="1639"/>
      <c r="AE67" s="1580"/>
      <c r="AF67" s="1580"/>
      <c r="AG67" s="1640"/>
    </row>
    <row r="68" spans="25:33" ht="18.75">
      <c r="Y68" s="1580"/>
      <c r="Z68" s="1580"/>
      <c r="AA68" s="1580"/>
      <c r="AB68" s="1639"/>
      <c r="AC68" s="1580"/>
      <c r="AD68" s="1639"/>
      <c r="AE68" s="1580"/>
      <c r="AF68" s="1580"/>
      <c r="AG68" s="1640"/>
    </row>
    <row r="69" spans="25:33" ht="18.75">
      <c r="Y69" s="1580"/>
      <c r="Z69" s="1580"/>
      <c r="AA69" s="1580"/>
      <c r="AB69" s="1639"/>
      <c r="AC69" s="1580"/>
      <c r="AD69" s="1639"/>
      <c r="AE69" s="1580"/>
      <c r="AF69" s="1580"/>
      <c r="AG69" s="1640"/>
    </row>
    <row r="70" spans="25:33" ht="18.75">
      <c r="Y70" s="1580"/>
      <c r="Z70" s="1580"/>
      <c r="AA70" s="1580"/>
      <c r="AB70" s="1639"/>
      <c r="AC70" s="1580"/>
      <c r="AD70" s="1639"/>
      <c r="AE70" s="1580"/>
      <c r="AF70" s="1580"/>
      <c r="AG70" s="1640"/>
    </row>
    <row r="71" spans="25:33" ht="18.75">
      <c r="Y71" s="1580"/>
      <c r="Z71" s="1580"/>
      <c r="AA71" s="1580"/>
      <c r="AB71" s="1639"/>
      <c r="AC71" s="1580"/>
      <c r="AD71" s="1639"/>
      <c r="AE71" s="1580"/>
      <c r="AF71" s="1580"/>
      <c r="AG71" s="1640"/>
    </row>
    <row r="72" spans="25:33" ht="18.75">
      <c r="Y72" s="1580"/>
      <c r="Z72" s="1580"/>
      <c r="AA72" s="1580"/>
      <c r="AB72" s="1639"/>
      <c r="AC72" s="1580"/>
      <c r="AD72" s="1639"/>
      <c r="AE72" s="1580"/>
      <c r="AF72" s="1580"/>
      <c r="AG72" s="1640"/>
    </row>
    <row r="73" spans="25:33" ht="18.75">
      <c r="Y73" s="1580"/>
      <c r="Z73" s="1580"/>
      <c r="AA73" s="1580"/>
      <c r="AB73" s="1639"/>
      <c r="AC73" s="1580"/>
      <c r="AD73" s="1639"/>
      <c r="AE73" s="1580"/>
      <c r="AF73" s="1580"/>
      <c r="AG73" s="1640"/>
    </row>
    <row r="74" spans="25:33" ht="18.75">
      <c r="Y74" s="1580"/>
      <c r="Z74" s="1580"/>
      <c r="AA74" s="1580"/>
      <c r="AB74" s="1639"/>
      <c r="AC74" s="1580"/>
      <c r="AD74" s="1639"/>
      <c r="AE74" s="1580"/>
      <c r="AF74" s="1580"/>
      <c r="AG74" s="1640"/>
    </row>
    <row r="75" spans="25:33" ht="18.75">
      <c r="Y75" s="1580"/>
      <c r="Z75" s="1580"/>
      <c r="AA75" s="1580"/>
      <c r="AB75" s="1639"/>
      <c r="AC75" s="1580"/>
      <c r="AD75" s="1639"/>
      <c r="AE75" s="1580"/>
      <c r="AF75" s="1580"/>
      <c r="AG75" s="1640"/>
    </row>
    <row r="76" spans="25:33" ht="18.75">
      <c r="Y76" s="1580"/>
      <c r="Z76" s="1580"/>
      <c r="AA76" s="1580"/>
      <c r="AB76" s="1639"/>
      <c r="AC76" s="1580"/>
      <c r="AD76" s="1639"/>
      <c r="AE76" s="1580"/>
      <c r="AF76" s="1580"/>
      <c r="AG76" s="1640"/>
    </row>
    <row r="77" spans="25:33" ht="18.75">
      <c r="Y77" s="1580"/>
      <c r="Z77" s="1580"/>
      <c r="AA77" s="1580"/>
      <c r="AB77" s="1639"/>
      <c r="AC77" s="1580"/>
      <c r="AD77" s="1639"/>
      <c r="AE77" s="1580"/>
      <c r="AF77" s="1580"/>
      <c r="AG77" s="1640"/>
    </row>
    <row r="78" spans="25:33" ht="18.75">
      <c r="Y78" s="1580"/>
      <c r="Z78" s="1580"/>
      <c r="AA78" s="1580"/>
      <c r="AB78" s="1639"/>
      <c r="AC78" s="1580"/>
      <c r="AD78" s="1639"/>
      <c r="AE78" s="1580"/>
      <c r="AF78" s="1580"/>
      <c r="AG78" s="1640"/>
    </row>
    <row r="79" spans="25:33" ht="18.75">
      <c r="Y79" s="1580"/>
      <c r="Z79" s="1580"/>
      <c r="AA79" s="1580"/>
      <c r="AB79" s="1639"/>
      <c r="AC79" s="1580"/>
      <c r="AD79" s="1639"/>
      <c r="AE79" s="1580"/>
      <c r="AF79" s="1580"/>
      <c r="AG79" s="1640"/>
    </row>
    <row r="80" spans="25:33" ht="18.75">
      <c r="Y80" s="1580"/>
      <c r="Z80" s="1580"/>
      <c r="AA80" s="1580"/>
      <c r="AB80" s="1639"/>
      <c r="AC80" s="1580"/>
      <c r="AD80" s="1639"/>
      <c r="AE80" s="1580"/>
      <c r="AF80" s="1580"/>
      <c r="AG80" s="1640"/>
    </row>
    <row r="81" spans="25:33" ht="18.75">
      <c r="Y81" s="1580"/>
      <c r="Z81" s="1580"/>
      <c r="AA81" s="1580"/>
      <c r="AB81" s="1639"/>
      <c r="AC81" s="1580"/>
      <c r="AD81" s="1639"/>
      <c r="AE81" s="1580"/>
      <c r="AF81" s="1580"/>
      <c r="AG81" s="1640"/>
    </row>
    <row r="82" spans="25:33" ht="18.75">
      <c r="Y82" s="1580"/>
      <c r="Z82" s="1580"/>
      <c r="AA82" s="1580"/>
      <c r="AB82" s="1639"/>
      <c r="AC82" s="1580"/>
      <c r="AD82" s="1639"/>
      <c r="AE82" s="1580"/>
      <c r="AF82" s="1580"/>
      <c r="AG82" s="1640"/>
    </row>
    <row r="83" spans="25:33" ht="18.75">
      <c r="Y83" s="1580"/>
      <c r="Z83" s="1580"/>
      <c r="AA83" s="1580"/>
      <c r="AB83" s="1639"/>
      <c r="AC83" s="1580"/>
      <c r="AD83" s="1639"/>
      <c r="AE83" s="1580"/>
      <c r="AF83" s="1580"/>
      <c r="AG83" s="1640"/>
    </row>
    <row r="84" spans="25:33" ht="18.75">
      <c r="Y84" s="1580"/>
      <c r="Z84" s="1580"/>
      <c r="AA84" s="1580"/>
      <c r="AB84" s="1639"/>
      <c r="AC84" s="1580"/>
      <c r="AD84" s="1639"/>
      <c r="AE84" s="1580"/>
      <c r="AF84" s="1580"/>
      <c r="AG84" s="1640"/>
    </row>
    <row r="85" spans="25:33" ht="18.75">
      <c r="Y85" s="1580"/>
      <c r="Z85" s="1580"/>
      <c r="AA85" s="1580"/>
      <c r="AB85" s="1639"/>
      <c r="AC85" s="1580"/>
      <c r="AD85" s="1639"/>
      <c r="AE85" s="1580"/>
      <c r="AF85" s="1580"/>
      <c r="AG85" s="1640"/>
    </row>
    <row r="86" spans="25:33" ht="18.75">
      <c r="Y86" s="1580"/>
      <c r="Z86" s="1580"/>
      <c r="AA86" s="1580"/>
      <c r="AB86" s="1639"/>
      <c r="AC86" s="1580"/>
      <c r="AD86" s="1639"/>
      <c r="AE86" s="1580"/>
      <c r="AF86" s="1580"/>
      <c r="AG86" s="1640"/>
    </row>
    <row r="87" spans="25:33" ht="18.75">
      <c r="Y87" s="1580"/>
      <c r="Z87" s="1580"/>
      <c r="AA87" s="1580"/>
      <c r="AB87" s="1639"/>
      <c r="AC87" s="1580"/>
      <c r="AD87" s="1639"/>
      <c r="AE87" s="1580"/>
      <c r="AF87" s="1580"/>
      <c r="AG87" s="1640"/>
    </row>
    <row r="88" spans="25:33" ht="18.75">
      <c r="Y88" s="1580"/>
      <c r="Z88" s="1580"/>
      <c r="AA88" s="1580"/>
      <c r="AB88" s="1639"/>
      <c r="AC88" s="1580"/>
      <c r="AD88" s="1639"/>
      <c r="AE88" s="1580"/>
      <c r="AF88" s="1580"/>
      <c r="AG88" s="1640"/>
    </row>
  </sheetData>
  <pageMargins left="0.59055118110236227" right="0.39370078740157483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зачет по обкомам</vt:lpstr>
      <vt:lpstr>зачет по организациям</vt:lpstr>
      <vt:lpstr>л-а-итог</vt:lpstr>
      <vt:lpstr>л-а-лич</vt:lpstr>
      <vt:lpstr>футбол</vt:lpstr>
      <vt:lpstr>дартс-ком</vt:lpstr>
      <vt:lpstr>дартс-ком-л</vt:lpstr>
      <vt:lpstr>дартс-личн</vt:lpstr>
      <vt:lpstr>волейбол</vt:lpstr>
      <vt:lpstr>стритбол</vt:lpstr>
      <vt:lpstr>стр-ком</vt:lpstr>
      <vt:lpstr>стр-лич</vt:lpstr>
      <vt:lpstr>Н.тенн-ком</vt:lpstr>
      <vt:lpstr>н.тенн-муж</vt:lpstr>
      <vt:lpstr>н.тенн-жен</vt:lpstr>
      <vt:lpstr>лыжи-ком</vt:lpstr>
      <vt:lpstr>лыжи-лично</vt:lpstr>
      <vt:lpstr>шахматы</vt:lpstr>
      <vt:lpstr>бильярд</vt:lpstr>
      <vt:lpstr>боулинг</vt:lpstr>
    </vt:vector>
  </TitlesOfParts>
  <Company>ОАО "Екатеринбурггаз"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Кильченко В. А.</dc:creator>
  <cp:lastModifiedBy>Владимир</cp:lastModifiedBy>
  <cp:lastPrinted>2022-03-28T04:17:39Z</cp:lastPrinted>
  <dcterms:created xsi:type="dcterms:W3CDTF">2013-01-21T02:31:21Z</dcterms:created>
  <dcterms:modified xsi:type="dcterms:W3CDTF">2022-05-21T14:05:15Z</dcterms:modified>
</cp:coreProperties>
</file>